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county-my.sharepoint.com/personal/johnsk_dcfs_lacounty_gov/Documents/Pictures/Documents/Rates/"/>
    </mc:Choice>
  </mc:AlternateContent>
  <xr:revisionPtr revIDLastSave="175" documentId="11_5B247560839EDB76401CA37111DC089D2E5AEBE9" xr6:coauthVersionLast="47" xr6:coauthVersionMax="47" xr10:uidLastSave="{EE75406B-CB45-4BCD-9173-D3841CAAD1F3}"/>
  <bookViews>
    <workbookView xWindow="-120" yWindow="-120" windowWidth="29040" windowHeight="15120" firstSheet="1" activeTab="1" xr2:uid="{00000000-000D-0000-FFFF-FFFF00000000}"/>
  </bookViews>
  <sheets>
    <sheet name="7-1-16" sheetId="6" state="hidden" r:id="rId1"/>
    <sheet name="HBFC Rates 7-1-23" sheetId="8" r:id="rId2"/>
    <sheet name="KG &amp; NRLG 7-1-23" sheetId="9" r:id="rId3"/>
    <sheet name="RFH LOC-Tier Rates" sheetId="10" r:id="rId4"/>
    <sheet name="FFA LOC-Tier Rates" sheetId="11" r:id="rId5"/>
    <sheet name="FFA Static Rates" sheetId="13" r:id="rId6"/>
    <sheet name="Sheet1" sheetId="14" r:id="rId7"/>
    <sheet name="CDSS RATE Letter" sheetId="12" state="hidden" r:id="rId8"/>
    <sheet name="Counties" sheetId="7" state="hidden" r:id="rId9"/>
  </sheets>
  <definedNames>
    <definedName name="_xlnm.Print_Area" localSheetId="0">'7-1-16'!$A$1:$I$32</definedName>
    <definedName name="_xlnm.Print_Area" localSheetId="1">'HBFC Rates 7-1-23'!$A$1:$I$33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4" l="1"/>
  <c r="C40" i="14"/>
  <c r="D40" i="14"/>
  <c r="E40" i="14"/>
  <c r="A40" i="14"/>
  <c r="B35" i="14"/>
  <c r="C35" i="14"/>
  <c r="D35" i="14"/>
  <c r="E35" i="14"/>
  <c r="A35" i="14"/>
  <c r="B31" i="14"/>
  <c r="C31" i="14"/>
  <c r="D31" i="14"/>
  <c r="E31" i="14"/>
  <c r="A31" i="14"/>
  <c r="B27" i="14"/>
  <c r="C27" i="14"/>
  <c r="D27" i="14"/>
  <c r="E27" i="14"/>
  <c r="A27" i="14"/>
  <c r="B26" i="14"/>
  <c r="C26" i="14"/>
  <c r="D26" i="14"/>
  <c r="E26" i="14"/>
  <c r="A26" i="14"/>
  <c r="B22" i="14"/>
  <c r="C22" i="14"/>
  <c r="D22" i="14"/>
  <c r="E22" i="14"/>
  <c r="A22" i="14"/>
  <c r="B17" i="14"/>
  <c r="C17" i="14"/>
  <c r="D17" i="14"/>
  <c r="E17" i="14"/>
  <c r="A17" i="14"/>
  <c r="B13" i="14"/>
  <c r="C13" i="14"/>
  <c r="D13" i="14"/>
  <c r="E13" i="14"/>
  <c r="A13" i="14"/>
  <c r="B8" i="14"/>
  <c r="C8" i="14"/>
  <c r="D8" i="14"/>
  <c r="E8" i="14"/>
  <c r="A8" i="14"/>
  <c r="J13" i="14"/>
  <c r="J14" i="14" s="1"/>
  <c r="K13" i="14"/>
  <c r="K14" i="14" s="1"/>
  <c r="L13" i="14"/>
  <c r="L14" i="14" s="1"/>
  <c r="M13" i="14"/>
  <c r="M14" i="14" s="1"/>
  <c r="I13" i="14"/>
  <c r="I14" i="14" s="1"/>
  <c r="J8" i="14"/>
  <c r="J9" i="14" s="1"/>
  <c r="K8" i="14"/>
  <c r="K9" i="14" s="1"/>
  <c r="L8" i="14"/>
  <c r="L9" i="14" s="1"/>
  <c r="M8" i="14"/>
  <c r="M9" i="14" s="1"/>
  <c r="I8" i="14"/>
  <c r="I9" i="14" s="1"/>
  <c r="J2" i="14"/>
  <c r="K2" i="14"/>
  <c r="K3" i="14" s="1"/>
  <c r="L2" i="14"/>
  <c r="L3" i="14" s="1"/>
  <c r="M2" i="14"/>
  <c r="M3" i="14" s="1"/>
  <c r="I2" i="14"/>
  <c r="I3" i="14" s="1"/>
  <c r="J3" i="14"/>
  <c r="B3" i="14"/>
  <c r="C3" i="14"/>
  <c r="D3" i="14"/>
  <c r="E3" i="14"/>
  <c r="A3" i="14"/>
  <c r="F4" i="13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3" i="13"/>
  <c r="E4" i="11" l="1"/>
  <c r="E5" i="11"/>
  <c r="E6" i="11"/>
  <c r="E7" i="11"/>
  <c r="E8" i="11"/>
  <c r="E9" i="11"/>
  <c r="E10" i="11"/>
  <c r="E11" i="11"/>
  <c r="E12" i="11"/>
  <c r="E13" i="11"/>
  <c r="E14" i="11"/>
  <c r="E3" i="11"/>
  <c r="E14" i="10"/>
  <c r="E13" i="10"/>
  <c r="E12" i="10"/>
  <c r="E11" i="10"/>
  <c r="E10" i="10"/>
  <c r="E9" i="10"/>
  <c r="E8" i="10"/>
  <c r="E7" i="10"/>
  <c r="E6" i="10"/>
  <c r="E5" i="10"/>
  <c r="E4" i="10"/>
  <c r="E3" i="10"/>
  <c r="K14" i="10" l="1"/>
  <c r="K13" i="10"/>
  <c r="K12" i="10"/>
  <c r="K11" i="10"/>
  <c r="K10" i="10"/>
  <c r="K9" i="10"/>
  <c r="K8" i="10"/>
  <c r="K7" i="10"/>
  <c r="K6" i="10"/>
  <c r="K5" i="10"/>
  <c r="K4" i="10"/>
  <c r="K3" i="10"/>
  <c r="Q14" i="10" l="1"/>
  <c r="Q13" i="10"/>
  <c r="Q12" i="10"/>
  <c r="Q11" i="10"/>
  <c r="Q10" i="10"/>
  <c r="Q9" i="10"/>
  <c r="Q8" i="10"/>
  <c r="Q7" i="10"/>
  <c r="Q6" i="10"/>
  <c r="Q5" i="10"/>
  <c r="Q4" i="10"/>
  <c r="Q3" i="10"/>
  <c r="W4" i="10" l="1"/>
  <c r="W5" i="10"/>
  <c r="W6" i="10"/>
  <c r="W7" i="10"/>
  <c r="W8" i="10"/>
  <c r="W9" i="10"/>
  <c r="W10" i="10"/>
  <c r="W11" i="10"/>
  <c r="W12" i="10"/>
  <c r="W13" i="10"/>
  <c r="W14" i="10"/>
  <c r="W3" i="10"/>
  <c r="AB14" i="10" l="1"/>
  <c r="AB13" i="10"/>
  <c r="AB12" i="10"/>
  <c r="AB11" i="10"/>
  <c r="AB10" i="10"/>
  <c r="AB9" i="10"/>
  <c r="AB8" i="10"/>
  <c r="AB7" i="10"/>
  <c r="AB5" i="10"/>
  <c r="AB4" i="10"/>
  <c r="AB3" i="10"/>
  <c r="AH14" i="10"/>
  <c r="AH13" i="10"/>
  <c r="AH12" i="10"/>
  <c r="AH11" i="10"/>
  <c r="AH10" i="10"/>
  <c r="AH9" i="10"/>
  <c r="AH8" i="10"/>
  <c r="AH7" i="10"/>
  <c r="AH5" i="10"/>
  <c r="AH4" i="10"/>
  <c r="AH3" i="10"/>
</calcChain>
</file>

<file path=xl/sharedStrings.xml><?xml version="1.0" encoding="utf-8"?>
<sst xmlns="http://schemas.openxmlformats.org/spreadsheetml/2006/main" count="917" uniqueCount="368">
  <si>
    <t>Age</t>
  </si>
  <si>
    <t>12-14</t>
  </si>
  <si>
    <t>Group Homes</t>
  </si>
  <si>
    <t>12 - 14</t>
  </si>
  <si>
    <t>15-Older</t>
  </si>
  <si>
    <t>0 -4</t>
  </si>
  <si>
    <t>5 -8</t>
  </si>
  <si>
    <t xml:space="preserve">    15-older</t>
  </si>
  <si>
    <t xml:space="preserve"> 9-11</t>
  </si>
  <si>
    <t>0 - 4</t>
  </si>
  <si>
    <t>5 - 8</t>
  </si>
  <si>
    <t xml:space="preserve">  9 -11 </t>
  </si>
  <si>
    <t>0-4</t>
  </si>
  <si>
    <t>5-11</t>
  </si>
  <si>
    <t>LIST OF COUNTIES ACCORDING TO REGION</t>
  </si>
  <si>
    <t>REGION 1</t>
  </si>
  <si>
    <t>REGION 2</t>
  </si>
  <si>
    <t>ALAMEDA</t>
  </si>
  <si>
    <t>CONTRA COSTA</t>
  </si>
  <si>
    <t>LOS ANGELES</t>
  </si>
  <si>
    <t>MARIN</t>
  </si>
  <si>
    <t>MONTEREY</t>
  </si>
  <si>
    <t>NAPA</t>
  </si>
  <si>
    <t>ORANGE</t>
  </si>
  <si>
    <t>SAN DIEGO</t>
  </si>
  <si>
    <t>SAN FRANCISCO</t>
  </si>
  <si>
    <t>SAN LUIS OBISPO</t>
  </si>
  <si>
    <t>SAN MATEO</t>
  </si>
  <si>
    <t>SANTA BARBARA</t>
  </si>
  <si>
    <t>SANTA CLARA</t>
  </si>
  <si>
    <t>SANTA CRUZ</t>
  </si>
  <si>
    <t>SOLANO</t>
  </si>
  <si>
    <t>SONOMA</t>
  </si>
  <si>
    <t>VENTURA</t>
  </si>
  <si>
    <t>MODOC</t>
  </si>
  <si>
    <t>MONO</t>
  </si>
  <si>
    <t>NEVADA</t>
  </si>
  <si>
    <t>PLACER</t>
  </si>
  <si>
    <t>PLUMAS</t>
  </si>
  <si>
    <t>RIVERSIDE</t>
  </si>
  <si>
    <t>SACRAMENTO</t>
  </si>
  <si>
    <t>SAN BENITO</t>
  </si>
  <si>
    <t>SAN BERNARDINO</t>
  </si>
  <si>
    <t>SAN JOAQUIN</t>
  </si>
  <si>
    <t>SHASTA</t>
  </si>
  <si>
    <t>SIERRA</t>
  </si>
  <si>
    <t>SISKIYOU</t>
  </si>
  <si>
    <t>STANISLAUS</t>
  </si>
  <si>
    <t>SUTTER</t>
  </si>
  <si>
    <t>TEHAMA</t>
  </si>
  <si>
    <t>TRINITY</t>
  </si>
  <si>
    <t>TULARE</t>
  </si>
  <si>
    <t>TUOLUMNE</t>
  </si>
  <si>
    <t>YOLO</t>
  </si>
  <si>
    <t>YUBA</t>
  </si>
  <si>
    <t xml:space="preserve">  ALPINE</t>
  </si>
  <si>
    <t xml:space="preserve">  AMADOR</t>
  </si>
  <si>
    <t xml:space="preserve">  BUTTE</t>
  </si>
  <si>
    <t xml:space="preserve">  CALAVERAS</t>
  </si>
  <si>
    <t xml:space="preserve">  COLUSA</t>
  </si>
  <si>
    <t xml:space="preserve">  DEL NORTE</t>
  </si>
  <si>
    <t xml:space="preserve">  EL DORADO</t>
  </si>
  <si>
    <t xml:space="preserve">  FRESNO</t>
  </si>
  <si>
    <t xml:space="preserve">  GLENN</t>
  </si>
  <si>
    <t xml:space="preserve">  HUMBOLDT</t>
  </si>
  <si>
    <t xml:space="preserve">  IMPERIAL</t>
  </si>
  <si>
    <t xml:space="preserve">  INYO</t>
  </si>
  <si>
    <t xml:space="preserve">  KERN</t>
  </si>
  <si>
    <t xml:space="preserve">  KINGS</t>
  </si>
  <si>
    <t xml:space="preserve">  LAKE</t>
  </si>
  <si>
    <t xml:space="preserve">  LASSEN</t>
  </si>
  <si>
    <t xml:space="preserve">  MADERA</t>
  </si>
  <si>
    <t xml:space="preserve">  MARIPOSA</t>
  </si>
  <si>
    <t xml:space="preserve">  MENDOCINO</t>
  </si>
  <si>
    <t xml:space="preserve">  MERCED</t>
  </si>
  <si>
    <t>Back to School 1-1-08</t>
  </si>
  <si>
    <t xml:space="preserve">   P1                 P2</t>
  </si>
  <si>
    <t>THPP</t>
  </si>
  <si>
    <t xml:space="preserve">ITFC </t>
  </si>
  <si>
    <t xml:space="preserve">GROUP HOME </t>
  </si>
  <si>
    <t>FFA Basic Rate</t>
  </si>
  <si>
    <t xml:space="preserve">Dual Agency Rate  Effective 7/1/07      </t>
  </si>
  <si>
    <t>$ 3,462                                                              Eff 2/1/04</t>
  </si>
  <si>
    <t xml:space="preserve">              Rate</t>
  </si>
  <si>
    <t xml:space="preserve">           Rate</t>
  </si>
  <si>
    <t>RCL</t>
  </si>
  <si>
    <t xml:space="preserve">   P1          P2</t>
  </si>
  <si>
    <t>THP + FC</t>
  </si>
  <si>
    <t>EFFECTIVE 7/1/13</t>
  </si>
  <si>
    <t xml:space="preserve">$4,028 Eff 10/1/09 $5,581 Eff 7/1/12    </t>
  </si>
  <si>
    <t xml:space="preserve">Effective 7/1/11      </t>
  </si>
  <si>
    <t>$ 915      $2,045</t>
  </si>
  <si>
    <t>$ 942      $2,106</t>
  </si>
  <si>
    <t xml:space="preserve">Dual Agency Rate  Effective 7/1/13      </t>
  </si>
  <si>
    <t xml:space="preserve">            Effective 7/1/14           </t>
  </si>
  <si>
    <t>$ 967             $ 2,162</t>
  </si>
  <si>
    <t>$ 988            $ 2,209</t>
  </si>
  <si>
    <t xml:space="preserve">Effective7/1/12      </t>
  </si>
  <si>
    <t>EFFECTIVE 7/1/14</t>
  </si>
  <si>
    <t>EFFECTIVE 7/1/15</t>
  </si>
  <si>
    <t>Initial &amp; Replacement Clothing                   1-1-08</t>
  </si>
  <si>
    <t>Effective 7/1/15</t>
  </si>
  <si>
    <t xml:space="preserve">Remote Site $2,933      APPS Schedule "AC"    </t>
  </si>
  <si>
    <t xml:space="preserve">Remote Site $2,871   APPS Schedule "AC" </t>
  </si>
  <si>
    <r>
      <t xml:space="preserve">1. </t>
    </r>
    <r>
      <rPr>
        <sz val="12"/>
        <rFont val="Arial"/>
        <family val="2"/>
      </rPr>
      <t xml:space="preserve">Olive Crest FFA   </t>
    </r>
    <r>
      <rPr>
        <b/>
        <sz val="12"/>
        <rFont val="Arial"/>
        <family val="2"/>
      </rPr>
      <t>2</t>
    </r>
    <r>
      <rPr>
        <sz val="12"/>
        <rFont val="Arial"/>
        <family val="2"/>
      </rPr>
      <t xml:space="preserve">. ChildNet Youth and Family Services   </t>
    </r>
    <r>
      <rPr>
        <b/>
        <sz val="12"/>
        <rFont val="Arial"/>
        <family val="2"/>
      </rPr>
      <t xml:space="preserve">3. </t>
    </r>
    <r>
      <rPr>
        <sz val="12"/>
        <rFont val="Arial"/>
        <family val="2"/>
      </rPr>
      <t xml:space="preserve">Five Acres FFA   </t>
    </r>
    <r>
      <rPr>
        <b/>
        <sz val="12"/>
        <rFont val="Arial"/>
        <family val="2"/>
      </rPr>
      <t xml:space="preserve">4. </t>
    </r>
    <r>
      <rPr>
        <sz val="12"/>
        <rFont val="Arial"/>
        <family val="2"/>
      </rPr>
      <t xml:space="preserve">Children's Institute Inc. FFA  </t>
    </r>
    <r>
      <rPr>
        <b/>
        <sz val="12"/>
        <rFont val="Arial"/>
        <family val="2"/>
      </rPr>
      <t xml:space="preserve">5. </t>
    </r>
    <r>
      <rPr>
        <sz val="12"/>
        <rFont val="Arial"/>
        <family val="2"/>
      </rPr>
      <t>Penny Lane FFA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</t>
    </r>
    <r>
      <rPr>
        <b/>
        <sz val="12"/>
        <color indexed="10"/>
        <rFont val="Arial"/>
        <family val="2"/>
      </rPr>
      <t xml:space="preserve">EFF 4/6/10: </t>
    </r>
    <r>
      <rPr>
        <b/>
        <sz val="12"/>
        <rFont val="Arial"/>
        <family val="2"/>
      </rPr>
      <t>6.</t>
    </r>
    <r>
      <rPr>
        <sz val="12"/>
        <rFont val="Arial"/>
        <family val="2"/>
      </rPr>
      <t xml:space="preserve">Aviva FFA   </t>
    </r>
    <r>
      <rPr>
        <b/>
        <sz val="12"/>
        <rFont val="Arial"/>
        <family val="2"/>
      </rPr>
      <t>7.</t>
    </r>
    <r>
      <rPr>
        <sz val="12"/>
        <rFont val="Arial"/>
        <family val="2"/>
      </rPr>
      <t xml:space="preserve"> Rosemary FFA </t>
    </r>
    <r>
      <rPr>
        <b/>
        <sz val="12"/>
        <rFont val="Arial"/>
        <family val="2"/>
      </rPr>
      <t xml:space="preserve">8. </t>
    </r>
    <r>
      <rPr>
        <sz val="12"/>
        <rFont val="Arial"/>
        <family val="2"/>
      </rPr>
      <t xml:space="preserve">Village FFA    </t>
    </r>
    <r>
      <rPr>
        <b/>
        <sz val="12"/>
        <rFont val="Arial"/>
        <family val="2"/>
      </rPr>
      <t xml:space="preserve">9. </t>
    </r>
    <r>
      <rPr>
        <sz val="12"/>
        <rFont val="Arial"/>
        <family val="2"/>
      </rPr>
      <t xml:space="preserve"> David &amp; Margaret FFA  </t>
    </r>
    <r>
      <rPr>
        <b/>
        <sz val="12"/>
        <color indexed="10"/>
        <rFont val="Arial"/>
        <family val="2"/>
      </rPr>
      <t xml:space="preserve">EFF 7/29/10 </t>
    </r>
    <r>
      <rPr>
        <b/>
        <sz val="12"/>
        <rFont val="Arial"/>
        <family val="2"/>
      </rPr>
      <t xml:space="preserve">10. </t>
    </r>
    <r>
      <rPr>
        <sz val="12"/>
        <rFont val="Arial"/>
        <family val="2"/>
      </rPr>
      <t xml:space="preserve">Ettie Lee FFA </t>
    </r>
    <r>
      <rPr>
        <b/>
        <sz val="12"/>
        <rFont val="Arial"/>
        <family val="2"/>
      </rPr>
      <t xml:space="preserve">11. </t>
    </r>
    <r>
      <rPr>
        <sz val="12"/>
        <rFont val="Arial"/>
        <family val="2"/>
      </rPr>
      <t xml:space="preserve">Vista Del Mar </t>
    </r>
    <r>
      <rPr>
        <b/>
        <sz val="12"/>
        <rFont val="Arial"/>
        <family val="2"/>
      </rPr>
      <t xml:space="preserve">12. </t>
    </r>
    <r>
      <rPr>
        <sz val="12"/>
        <rFont val="Arial"/>
        <family val="2"/>
      </rPr>
      <t xml:space="preserve">Hathaway/Sycamores FFA                                                     </t>
    </r>
  </si>
  <si>
    <t>$1,013          $ 2,265</t>
  </si>
  <si>
    <t xml:space="preserve">RemoteSite $3,007                                            APPS Schedule "AC"    </t>
  </si>
  <si>
    <t xml:space="preserve">             Infant Supplement                            Eff. 1-1-08</t>
  </si>
  <si>
    <t>15-older</t>
  </si>
  <si>
    <t>FFA/FFH/ THP+FC/  SILP</t>
  </si>
  <si>
    <r>
      <rPr>
        <b/>
        <u/>
        <sz val="14"/>
        <rFont val="Arial"/>
        <family val="2"/>
      </rPr>
      <t xml:space="preserve">$5,637 Eff 7/1/13   </t>
    </r>
    <r>
      <rPr>
        <b/>
        <sz val="14"/>
        <rFont val="Arial"/>
        <family val="2"/>
      </rPr>
      <t xml:space="preserve">     $5,685 Eff 7/1/14 </t>
    </r>
  </si>
  <si>
    <r>
      <t xml:space="preserve">                                                                 FC Changes Effective 7/1/16 "DOES NOT INCLUDE KIN GAP AND FC NRLG"                                  rv 7/6/16   </t>
    </r>
    <r>
      <rPr>
        <b/>
        <sz val="16"/>
        <rFont val="Arial"/>
        <family val="2"/>
      </rPr>
      <t xml:space="preserve">                                                       </t>
    </r>
  </si>
  <si>
    <r>
      <t xml:space="preserve">Basic Rate                               7/1/15        </t>
    </r>
    <r>
      <rPr>
        <b/>
        <sz val="14"/>
        <color indexed="10"/>
        <rFont val="Arial"/>
        <family val="2"/>
      </rPr>
      <t>7/1/16</t>
    </r>
  </si>
  <si>
    <r>
      <t xml:space="preserve">Schedule "F4"     7/1/15          </t>
    </r>
    <r>
      <rPr>
        <b/>
        <sz val="14"/>
        <color indexed="10"/>
        <rFont val="Arial"/>
        <family val="2"/>
      </rPr>
      <t>7/1/16</t>
    </r>
  </si>
  <si>
    <r>
      <t xml:space="preserve">Schedule "F3"      7/1/15             </t>
    </r>
    <r>
      <rPr>
        <b/>
        <sz val="14"/>
        <color indexed="10"/>
        <rFont val="Arial"/>
        <family val="2"/>
      </rPr>
      <t>7/1/16</t>
    </r>
  </si>
  <si>
    <r>
      <t xml:space="preserve">Schedule "F2"   7/1/15         </t>
    </r>
    <r>
      <rPr>
        <b/>
        <sz val="14"/>
        <color indexed="10"/>
        <rFont val="Arial"/>
        <family val="2"/>
      </rPr>
      <t>7/1/16</t>
    </r>
  </si>
  <si>
    <r>
      <t>Effective Dates</t>
    </r>
    <r>
      <rPr>
        <b/>
        <sz val="14"/>
        <rFont val="Arial"/>
        <family val="2"/>
      </rPr>
      <t xml:space="preserve">    7/1/15</t>
    </r>
    <r>
      <rPr>
        <b/>
        <sz val="14"/>
        <color indexed="10"/>
        <rFont val="Arial"/>
        <family val="2"/>
      </rPr>
      <t xml:space="preserve">      7/1/16</t>
    </r>
  </si>
  <si>
    <t>$1,041          $ 2,328</t>
  </si>
  <si>
    <t>Effective 7/1/16</t>
  </si>
  <si>
    <t>EFFECTIVE 7/1/16</t>
  </si>
  <si>
    <t xml:space="preserve">RemoteSite $3,090                                            APPS Schedule "AC"    </t>
  </si>
  <si>
    <t xml:space="preserve">        $688           $707        </t>
  </si>
  <si>
    <t>$744           $765</t>
  </si>
  <si>
    <t>$783          $805</t>
  </si>
  <si>
    <t>$820           $843</t>
  </si>
  <si>
    <t>$859           $883</t>
  </si>
  <si>
    <t>$2,391              $2,457</t>
  </si>
  <si>
    <t>$2,987             $3,069</t>
  </si>
  <si>
    <t>$3,582              $3,681</t>
  </si>
  <si>
    <t>$4,175              $4,290</t>
  </si>
  <si>
    <t>$4,,767             $4,899</t>
  </si>
  <si>
    <t>$5,365              $5,513</t>
  </si>
  <si>
    <t>$5,960              $6,124</t>
  </si>
  <si>
    <t>$6,557              $6,738</t>
  </si>
  <si>
    <t>$7,150              $7,347</t>
  </si>
  <si>
    <t>$7,746             $7,960</t>
  </si>
  <si>
    <t>$8,339              $8,569</t>
  </si>
  <si>
    <t>$8,935             $9,182</t>
  </si>
  <si>
    <t>$9,538             $9,801</t>
  </si>
  <si>
    <t>$10,130            $10,410</t>
  </si>
  <si>
    <r>
      <t xml:space="preserve">           </t>
    </r>
    <r>
      <rPr>
        <b/>
        <sz val="14"/>
        <color rgb="FFFF0000"/>
        <rFont val="Arial"/>
        <family val="2"/>
      </rPr>
      <t xml:space="preserve">  Infant Supplement                            Eff. 7-1-16</t>
    </r>
  </si>
  <si>
    <t xml:space="preserve"> $1,789    $1,808</t>
  </si>
  <si>
    <t xml:space="preserve"> $1,866     $1,887</t>
  </si>
  <si>
    <t xml:space="preserve"> $1,923     $1,945</t>
  </si>
  <si>
    <t xml:space="preserve"> $1,992     $2,015</t>
  </si>
  <si>
    <t xml:space="preserve"> $2,060     $2,084</t>
  </si>
  <si>
    <r>
      <t xml:space="preserve">Schedule "F1"   7/1/15      </t>
    </r>
    <r>
      <rPr>
        <b/>
        <sz val="14"/>
        <color indexed="10"/>
        <rFont val="Arial"/>
        <family val="2"/>
      </rPr>
      <t>7/1/16</t>
    </r>
  </si>
  <si>
    <t xml:space="preserve">  PER ACL 16-57                           AFDC-FC/GH/FFA/FH RATES EFFECTIVE July 1, 2016 </t>
  </si>
  <si>
    <t>$1,464       $1,483</t>
  </si>
  <si>
    <t>$1,458       $1,479</t>
  </si>
  <si>
    <t>$1,446       $,1468</t>
  </si>
  <si>
    <t>$1,435       $1,458</t>
  </si>
  <si>
    <t>$1,421       $1,445</t>
  </si>
  <si>
    <t>$1,057     $1,076</t>
  </si>
  <si>
    <t xml:space="preserve"> $1,047     $1,068</t>
  </si>
  <si>
    <t xml:space="preserve">  $1,037     $1,059</t>
  </si>
  <si>
    <t xml:space="preserve">  $1,026     $1,049    </t>
  </si>
  <si>
    <t>$1,203     $1,222</t>
  </si>
  <si>
    <t>$1,196      $1,217</t>
  </si>
  <si>
    <t>$1,184      $1,206</t>
  </si>
  <si>
    <t>$1,174      $1,197</t>
  </si>
  <si>
    <t>$1,156      $1,180</t>
  </si>
  <si>
    <t>$1,686         $1,705</t>
  </si>
  <si>
    <t>$1,676          $1,697</t>
  </si>
  <si>
    <t>$1,666         $1,688</t>
  </si>
  <si>
    <t>$1,657         $1,680</t>
  </si>
  <si>
    <t>$1,636         $1,660</t>
  </si>
  <si>
    <t xml:space="preserve">     $ 898     $2,006</t>
  </si>
  <si>
    <r>
      <rPr>
        <b/>
        <u/>
        <sz val="14"/>
        <rFont val="Arial"/>
        <family val="2"/>
      </rPr>
      <t>$5,741 Eff 7/1/15</t>
    </r>
    <r>
      <rPr>
        <b/>
        <sz val="14"/>
        <rFont val="Arial"/>
        <family val="2"/>
      </rPr>
      <t xml:space="preserve">                 $5,803 </t>
    </r>
    <r>
      <rPr>
        <b/>
        <sz val="14"/>
        <color rgb="FFFF0000"/>
        <rFont val="Arial"/>
        <family val="2"/>
      </rPr>
      <t>Eff 7/1/16</t>
    </r>
  </si>
  <si>
    <t xml:space="preserve">  $1,009     $1,033   </t>
  </si>
  <si>
    <r>
      <t xml:space="preserve">  Effective Dates                       7/1/15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color theme="1"/>
        <rFont val="Arial"/>
        <family val="2"/>
      </rPr>
      <t xml:space="preserve">            </t>
    </r>
    <r>
      <rPr>
        <b/>
        <sz val="14"/>
        <color rgb="FFFF0000"/>
        <rFont val="Arial"/>
        <family val="2"/>
      </rPr>
      <t xml:space="preserve"> 7/1/16           </t>
    </r>
    <r>
      <rPr>
        <b/>
        <sz val="14"/>
        <color theme="1"/>
        <rFont val="Arial"/>
        <family val="2"/>
      </rPr>
      <t xml:space="preserve">                                                </t>
    </r>
  </si>
  <si>
    <r>
      <t xml:space="preserve">Schedule "D"       7/1/15       </t>
    </r>
    <r>
      <rPr>
        <b/>
        <sz val="14"/>
        <color indexed="10"/>
        <rFont val="Arial"/>
        <family val="2"/>
      </rPr>
      <t>7/1/16</t>
    </r>
  </si>
  <si>
    <t>Basic Rate</t>
  </si>
  <si>
    <t>FFA Rate</t>
  </si>
  <si>
    <t>STRTP</t>
  </si>
  <si>
    <t>Schedule "F4"</t>
  </si>
  <si>
    <t>Schedule "F3"</t>
  </si>
  <si>
    <t>Schedule "F2"</t>
  </si>
  <si>
    <t>Schedule "F1"</t>
  </si>
  <si>
    <t>Schedule "D"</t>
  </si>
  <si>
    <t>AGES                     0-21</t>
  </si>
  <si>
    <t xml:space="preserve">Infant Supplement    Eff. 7-1-16                                                      No changes </t>
  </si>
  <si>
    <t xml:space="preserve">1. Olive Crest FFA   2. ChildNet Youth and Family Services   3. Five Acres FFA   4. Children's Institute Inc. FFA  5. Penny Lane FFA                                                                                                                     EFF 4/6/10: 6.Aviva FFA   7. Rosemary FFA 8. Village FFA    9.  David &amp; Margaret FFA  EFF 7/29/10 10. Ettie Lee FFA 11. Vista Del Mar 12. Hathaway/Sycamores FFA                                           </t>
  </si>
  <si>
    <t>ISFC (Formerly ITFC)</t>
  </si>
  <si>
    <r>
      <t xml:space="preserve"> Placements prior </t>
    </r>
    <r>
      <rPr>
        <b/>
        <u/>
        <sz val="16"/>
        <rFont val="Arial"/>
        <family val="2"/>
      </rPr>
      <t>to 12/1/17</t>
    </r>
    <r>
      <rPr>
        <b/>
        <sz val="16"/>
        <rFont val="Arial"/>
        <family val="2"/>
      </rPr>
      <t xml:space="preserve">   </t>
    </r>
    <r>
      <rPr>
        <b/>
        <sz val="16"/>
        <color rgb="FFFFFFAB"/>
        <rFont val="Arial"/>
        <family val="2"/>
      </rPr>
      <t>……………………….</t>
    </r>
    <r>
      <rPr>
        <b/>
        <sz val="16"/>
        <rFont val="Arial"/>
        <family val="2"/>
      </rPr>
      <t>Treatment</t>
    </r>
  </si>
  <si>
    <t>Initial &amp; Replacement Clothing  1-1-08</t>
  </si>
  <si>
    <t>EFFECTIVE 7/1/19</t>
  </si>
  <si>
    <r>
      <t xml:space="preserve">           </t>
    </r>
    <r>
      <rPr>
        <b/>
        <sz val="16"/>
        <color rgb="FFFF0000"/>
        <rFont val="Arial"/>
        <family val="2"/>
      </rPr>
      <t xml:space="preserve">  Infant Supplement                            Eff. 7-1-16</t>
    </r>
  </si>
  <si>
    <t>EFF 7/1/19       $13,532</t>
  </si>
  <si>
    <t xml:space="preserve"> </t>
  </si>
  <si>
    <t>EFFECTIVE 7/1/20</t>
  </si>
  <si>
    <r>
      <t xml:space="preserve">  Effective Dates                                            ...                                             7/1/19 </t>
    </r>
    <r>
      <rPr>
        <b/>
        <sz val="16"/>
        <color rgb="FFFF0000"/>
        <rFont val="Arial"/>
        <family val="2"/>
      </rPr>
      <t xml:space="preserve"> </t>
    </r>
    <r>
      <rPr>
        <b/>
        <sz val="16"/>
        <color theme="1"/>
        <rFont val="Arial"/>
        <family val="2"/>
      </rPr>
      <t xml:space="preserve">           </t>
    </r>
    <r>
      <rPr>
        <b/>
        <sz val="16"/>
        <color rgb="FFFF0000"/>
        <rFont val="Arial"/>
        <family val="2"/>
      </rPr>
      <t xml:space="preserve"> 7/1/20                        </t>
    </r>
    <r>
      <rPr>
        <b/>
        <sz val="16"/>
        <color rgb="FFFFFF00"/>
        <rFont val="Arial"/>
        <family val="2"/>
      </rPr>
      <t xml:space="preserve">... </t>
    </r>
    <r>
      <rPr>
        <b/>
        <sz val="16"/>
        <color rgb="FFFF0000"/>
        <rFont val="Arial"/>
        <family val="2"/>
      </rPr>
      <t xml:space="preserve">                              </t>
    </r>
    <r>
      <rPr>
        <b/>
        <sz val="16"/>
        <color theme="1"/>
        <rFont val="Arial"/>
        <family val="2"/>
      </rPr>
      <t xml:space="preserve">                                                </t>
    </r>
  </si>
  <si>
    <t>$2,762          $2,865</t>
  </si>
  <si>
    <t>$3,450          $3,578</t>
  </si>
  <si>
    <t>$4,138          $4,292</t>
  </si>
  <si>
    <t>$4,823          $5,002</t>
  </si>
  <si>
    <t>$6,199          $6,430</t>
  </si>
  <si>
    <t>$6,885          $7,141</t>
  </si>
  <si>
    <t>$7,576          $7,858</t>
  </si>
  <si>
    <t>$8,260          $8,567</t>
  </si>
  <si>
    <t>$8,950          $9,283</t>
  </si>
  <si>
    <t>$9,634          $9,992</t>
  </si>
  <si>
    <t xml:space="preserve">    $10,324         $10,708   </t>
  </si>
  <si>
    <t xml:space="preserve"> $11,019         $11,429</t>
  </si>
  <si>
    <t>$11,704          $12,139</t>
  </si>
  <si>
    <t>EFF 7/1/20       $14,035</t>
  </si>
  <si>
    <t>$5,507          $5,712</t>
  </si>
  <si>
    <t xml:space="preserve">Remote Site $3,474                                           APPS Schedule "AC"    </t>
  </si>
  <si>
    <t xml:space="preserve">Remote Site $3,603                                           APPS Schedule "AC"    </t>
  </si>
  <si>
    <t>EFF 7/1/21       $14,331</t>
  </si>
  <si>
    <t>EFFECTIVE 7/1/21</t>
  </si>
  <si>
    <t xml:space="preserve">Remote Site $3,679                                           APPS Schedule "AC"    </t>
  </si>
  <si>
    <r>
      <rPr>
        <b/>
        <u/>
        <sz val="16"/>
        <rFont val="Arial"/>
        <family val="2"/>
      </rPr>
      <t xml:space="preserve">$5,803 </t>
    </r>
    <r>
      <rPr>
        <b/>
        <u/>
        <sz val="16"/>
        <color theme="1"/>
        <rFont val="Arial"/>
        <family val="2"/>
      </rPr>
      <t xml:space="preserve">Eff 7/1/16   $5,892 Eff 7/1/17  </t>
    </r>
    <r>
      <rPr>
        <b/>
        <sz val="16"/>
        <color rgb="FF7030A0"/>
        <rFont val="Arial"/>
        <family val="2"/>
      </rPr>
      <t xml:space="preserve">ISFC (formerly </t>
    </r>
    <r>
      <rPr>
        <b/>
        <u/>
        <sz val="16"/>
        <color rgb="FF7030A0"/>
        <rFont val="Arial"/>
        <family val="2"/>
      </rPr>
      <t xml:space="preserve">ITFC)                       </t>
    </r>
    <r>
      <rPr>
        <b/>
        <u/>
        <sz val="16"/>
        <color theme="1"/>
        <rFont val="Arial"/>
        <family val="2"/>
      </rPr>
      <t>Eff 12/1/18 $6,187   Eff 7/1/19   $6,291    Eff 7/1/20   $6,388</t>
    </r>
  </si>
  <si>
    <t>LOC Rate</t>
  </si>
  <si>
    <t>SCI Rate</t>
  </si>
  <si>
    <t>Final Rate</t>
  </si>
  <si>
    <t>LOC 1</t>
  </si>
  <si>
    <t>Tier 1</t>
  </si>
  <si>
    <t>LOC 2</t>
  </si>
  <si>
    <t>LOC 3</t>
  </si>
  <si>
    <t>LOC 4</t>
  </si>
  <si>
    <t>Tier 2</t>
  </si>
  <si>
    <t>Tier 3</t>
  </si>
  <si>
    <t>Static</t>
  </si>
  <si>
    <t xml:space="preserve">LOC 4 is higher than Tier 1.  </t>
  </si>
  <si>
    <t>ACL 21-17 IMPLEMENTATION EFF 4/1/21 FOR RFH LOC.           Tier Table is incorporated in this list.</t>
  </si>
  <si>
    <t>EFF 7/1/21  $6,445</t>
  </si>
  <si>
    <t>RFH LOC Tier Table Effective 7/1/21 - ACL 21-76</t>
  </si>
  <si>
    <t>EFFECTIVE 2/1/18 FOR FFA'S                                                                                            (PLACEMENTS MADE AS OF 12/1/17)</t>
  </si>
  <si>
    <t>*Basic Level Rate</t>
  </si>
  <si>
    <t>EFFECTIVE 7/1/18 FOR FFA'S</t>
  </si>
  <si>
    <t>EFFECTIVE 7/1/19 FOR FFA'S</t>
  </si>
  <si>
    <t>EFFECTIVE 7/1/20 FOR FFA'S</t>
  </si>
  <si>
    <t>FFA LOC Tier/SCI Table Effective 7/1/21 (ACL 21-76)</t>
  </si>
  <si>
    <t>FFA LOC Tier/SCI Table Effective 2/1/22 (CDSS Letter Dated 1/21/2022)</t>
  </si>
  <si>
    <t>Virginia Pryor, Director</t>
  </si>
  <si>
    <t>Los Angeles Department of Children &amp; Family Services</t>
  </si>
  <si>
    <t>425 Shatto Place</t>
  </si>
  <si>
    <t>Los Angeles, CA 90020-1712</t>
  </si>
  <si>
    <t>SUBJECT: SPECIALIZED CARE RATE PROGRAM (SCR)/SPECIALIZED CARE INCREMENT (SCI) PLAN REVIEW</t>
  </si>
  <si>
    <t>This letter is in response to the SCI plan submitted by Los Angeles County for Department review.</t>
  </si>
  <si>
    <t>CDSS has determined that the SCI plan amendment meets the parameters outlined in All County Letter 18-48, and has been approved. Your County’s updated SCI plan will be posted on the CDSS website at Foster Care Specialized Care.</t>
  </si>
  <si>
    <t>Should you have any questions regarding your SCR program or SCI plan, please contact the Foster Care Audits and Rates Branch at (916) 651-9152 or email your inquiry to SCI@dss.ca.gov.</t>
  </si>
  <si>
    <t>Sincerely,</t>
  </si>
  <si>
    <t>SARA ROGERS, Chief</t>
  </si>
  <si>
    <t>Systems of Care Branch</t>
  </si>
  <si>
    <t>Children and Family Services Division</t>
  </si>
  <si>
    <t>RFH LOC Tier Table Effective 2/1/22 - (CDSS Letter Dated 1/21/2022)</t>
  </si>
  <si>
    <t>$1,323         $ 2,955</t>
  </si>
  <si>
    <t>EFF 7/1/22  $6,628</t>
  </si>
  <si>
    <t>EFFECTIVE 7/1/22</t>
  </si>
  <si>
    <t xml:space="preserve">Remote Site $3,923                                           APPS Schedule "AC"    </t>
  </si>
  <si>
    <t>EFF 7/1/22       $15,281</t>
  </si>
  <si>
    <t xml:space="preserve">       P1                  P2</t>
  </si>
  <si>
    <t>RFH LOC Tier Table Effective 7/1/22 - ACL 22-59</t>
  </si>
  <si>
    <t>FFA LOC Tier/SCI Table Effective 7/1/22 (ACL 22-59)</t>
  </si>
  <si>
    <t>Group Homes/STRTP</t>
  </si>
  <si>
    <t>EFF 7/1/23       $16,328</t>
  </si>
  <si>
    <t>FFA/FFH/ THP+FC/  SILP/RFH</t>
  </si>
  <si>
    <t>EFF 7/1/23  $6,830</t>
  </si>
  <si>
    <t>EFFECTIVE 7/1/23</t>
  </si>
  <si>
    <t xml:space="preserve">Remote Site $4,192                                           APPS Schedule "AC"    </t>
  </si>
  <si>
    <t>$1,414         $ 3,157</t>
  </si>
  <si>
    <t>RFH LOC Tier Table Effective 7/1/23 - ACL 23-65</t>
  </si>
  <si>
    <t>FFA LOC Tier/SCI Table Effective 7/1/23 (ACL 23-65)</t>
  </si>
  <si>
    <r>
      <t xml:space="preserve">Basic Rate                               7/1/23       </t>
    </r>
    <r>
      <rPr>
        <b/>
        <sz val="14"/>
        <color rgb="FFFF0000"/>
        <rFont val="Arial"/>
        <family val="2"/>
      </rPr>
      <t xml:space="preserve"> 7/1/24</t>
    </r>
  </si>
  <si>
    <r>
      <t xml:space="preserve">Schedule "D"                               7/1/23        </t>
    </r>
    <r>
      <rPr>
        <b/>
        <sz val="14"/>
        <color rgb="FFFF0000"/>
        <rFont val="Arial"/>
        <family val="2"/>
      </rPr>
      <t>7/1/24</t>
    </r>
  </si>
  <si>
    <r>
      <t xml:space="preserve">Schedule "F1"                     7/1/23        </t>
    </r>
    <r>
      <rPr>
        <b/>
        <sz val="14"/>
        <color rgb="FFFF0000"/>
        <rFont val="Arial"/>
        <family val="2"/>
      </rPr>
      <t>7/1/24</t>
    </r>
  </si>
  <si>
    <r>
      <t xml:space="preserve">Schedule "F2"                           7/1/23        </t>
    </r>
    <r>
      <rPr>
        <b/>
        <sz val="14"/>
        <color rgb="FFFF0000"/>
        <rFont val="Arial"/>
        <family val="2"/>
      </rPr>
      <t>7/1/24</t>
    </r>
  </si>
  <si>
    <r>
      <t xml:space="preserve">Schedule "F3"      7/1/23        </t>
    </r>
    <r>
      <rPr>
        <b/>
        <sz val="14"/>
        <color rgb="FFFF0000"/>
        <rFont val="Arial"/>
        <family val="2"/>
      </rPr>
      <t>7/1/24</t>
    </r>
  </si>
  <si>
    <r>
      <t>Schedule "</t>
    </r>
    <r>
      <rPr>
        <b/>
        <sz val="14"/>
        <color theme="1"/>
        <rFont val="Arial"/>
        <family val="2"/>
      </rPr>
      <t>F4"</t>
    </r>
    <r>
      <rPr>
        <b/>
        <sz val="14"/>
        <color rgb="FFFF0000"/>
        <rFont val="Arial"/>
        <family val="2"/>
      </rPr>
      <t xml:space="preserve">                      </t>
    </r>
    <r>
      <rPr>
        <b/>
        <sz val="14"/>
        <color theme="1"/>
        <rFont val="Arial"/>
        <family val="2"/>
      </rPr>
      <t xml:space="preserve">7/1/23        </t>
    </r>
    <r>
      <rPr>
        <b/>
        <sz val="14"/>
        <color rgb="FFFF0000"/>
        <rFont val="Arial"/>
        <family val="2"/>
      </rPr>
      <t>7/1/24</t>
    </r>
  </si>
  <si>
    <t>EFFECTIVE 7/1/24</t>
  </si>
  <si>
    <t xml:space="preserve">Dual Agency Rate  Effective 7/1/22      </t>
  </si>
  <si>
    <t>Effective 7/1/23</t>
  </si>
  <si>
    <r>
      <t xml:space="preserve">Dual Agency Rate </t>
    </r>
    <r>
      <rPr>
        <b/>
        <sz val="16"/>
        <color rgb="FFFF0000"/>
        <rFont val="Arial"/>
        <family val="2"/>
      </rPr>
      <t xml:space="preserve"> Effective 7/1/24</t>
    </r>
    <r>
      <rPr>
        <b/>
        <sz val="16"/>
        <rFont val="Arial"/>
        <family val="2"/>
      </rPr>
      <t xml:space="preserve">      </t>
    </r>
  </si>
  <si>
    <r>
      <t xml:space="preserve">Effective                                                        </t>
    </r>
    <r>
      <rPr>
        <b/>
        <sz val="12"/>
        <rFont val="Arial"/>
        <family val="2"/>
      </rPr>
      <t>7/1/23</t>
    </r>
    <r>
      <rPr>
        <b/>
        <sz val="12"/>
        <color indexed="10"/>
        <rFont val="Arial"/>
        <family val="2"/>
      </rPr>
      <t xml:space="preserve">           7/1/24</t>
    </r>
  </si>
  <si>
    <r>
      <t xml:space="preserve">Effective                                                        </t>
    </r>
    <r>
      <rPr>
        <b/>
        <sz val="12"/>
        <rFont val="Arial"/>
        <family val="2"/>
      </rPr>
      <t>7/1/23</t>
    </r>
    <r>
      <rPr>
        <b/>
        <sz val="12"/>
        <color indexed="10"/>
        <rFont val="Arial"/>
        <family val="2"/>
      </rPr>
      <t xml:space="preserve">         7/1/24</t>
    </r>
  </si>
  <si>
    <r>
      <t xml:space="preserve">Effective                                                        </t>
    </r>
    <r>
      <rPr>
        <b/>
        <sz val="12"/>
        <rFont val="Arial"/>
        <family val="2"/>
      </rPr>
      <t>7/1/23</t>
    </r>
    <r>
      <rPr>
        <b/>
        <sz val="12"/>
        <color indexed="10"/>
        <rFont val="Arial"/>
        <family val="2"/>
      </rPr>
      <t xml:space="preserve">          7/1/24</t>
    </r>
  </si>
  <si>
    <t xml:space="preserve">Effective 7/1/23      </t>
  </si>
  <si>
    <r>
      <t xml:space="preserve">Dual Agency Rate  </t>
    </r>
    <r>
      <rPr>
        <b/>
        <sz val="12"/>
        <color rgb="FFFF0000"/>
        <rFont val="Arial"/>
        <family val="2"/>
      </rPr>
      <t>Effective 7/1/24</t>
    </r>
  </si>
  <si>
    <r>
      <t xml:space="preserve">Basic Rate                                                                                  7/1/23        </t>
    </r>
    <r>
      <rPr>
        <b/>
        <sz val="14"/>
        <color indexed="10"/>
        <rFont val="Arial"/>
        <family val="2"/>
      </rPr>
      <t>7/1/24</t>
    </r>
  </si>
  <si>
    <r>
      <t xml:space="preserve">Schedule "D"                    7/1/23        </t>
    </r>
    <r>
      <rPr>
        <b/>
        <sz val="14"/>
        <color rgb="FFFF0000"/>
        <rFont val="Arial"/>
        <family val="2"/>
      </rPr>
      <t>7/1/24</t>
    </r>
  </si>
  <si>
    <r>
      <t xml:space="preserve">Schedule "F1"                           7/1/23        </t>
    </r>
    <r>
      <rPr>
        <b/>
        <sz val="14"/>
        <color rgb="FFFF0000"/>
        <rFont val="Arial"/>
        <family val="2"/>
      </rPr>
      <t>7/1/24</t>
    </r>
  </si>
  <si>
    <r>
      <t xml:space="preserve">Schedule "F2"           7/1/23        </t>
    </r>
    <r>
      <rPr>
        <b/>
        <sz val="14"/>
        <color rgb="FFFF0000"/>
        <rFont val="Arial"/>
        <family val="2"/>
      </rPr>
      <t>7/1/24</t>
    </r>
  </si>
  <si>
    <r>
      <t xml:space="preserve">Schedule "F3"                  7/1/23        </t>
    </r>
    <r>
      <rPr>
        <b/>
        <sz val="14"/>
        <color rgb="FFFF0000"/>
        <rFont val="Arial"/>
        <family val="2"/>
      </rPr>
      <t>7/1/24</t>
    </r>
  </si>
  <si>
    <r>
      <t xml:space="preserve">Schedule "F4"               7/1/23        </t>
    </r>
    <r>
      <rPr>
        <b/>
        <sz val="14"/>
        <color rgb="FFFF0000"/>
        <rFont val="Arial"/>
        <family val="2"/>
      </rPr>
      <t>7/1/24</t>
    </r>
  </si>
  <si>
    <r>
      <t xml:space="preserve">Schedule "F3"                              7/1/23        </t>
    </r>
    <r>
      <rPr>
        <b/>
        <sz val="14"/>
        <color rgb="FFFF0000"/>
        <rFont val="Arial"/>
        <family val="2"/>
      </rPr>
      <t>7/1/24</t>
    </r>
  </si>
  <si>
    <t xml:space="preserve">$1,206        $1,258       </t>
  </si>
  <si>
    <t>$1,475         $ 3,293</t>
  </si>
  <si>
    <t>$1,475     $ 3,293</t>
  </si>
  <si>
    <t xml:space="preserve">    $2,581      $2,506</t>
  </si>
  <si>
    <t xml:space="preserve">    $2,657      $2,586</t>
  </si>
  <si>
    <t xml:space="preserve">    $2,714      $2,645</t>
  </si>
  <si>
    <t xml:space="preserve">    $2,765      $2,698</t>
  </si>
  <si>
    <t xml:space="preserve">    $2,820      $2,756</t>
  </si>
  <si>
    <t>EFF 7/1/24       $17,033</t>
  </si>
  <si>
    <t>EFF 7/1/24  $6,966</t>
  </si>
  <si>
    <t xml:space="preserve">Remote Site $4,373                                           APPS Schedule "AC"    </t>
  </si>
  <si>
    <t>$702             $732</t>
  </si>
  <si>
    <t>$763             $796</t>
  </si>
  <si>
    <t>$817             $852</t>
  </si>
  <si>
    <t>$900             $939</t>
  </si>
  <si>
    <t>$987          $1,030</t>
  </si>
  <si>
    <t xml:space="preserve">          $960           $1,001     </t>
  </si>
  <si>
    <t xml:space="preserve">  $1,036           $1,081</t>
  </si>
  <si>
    <t xml:space="preserve"> $1,093           $1,140</t>
  </si>
  <si>
    <t xml:space="preserve">  $1,144           $1,193</t>
  </si>
  <si>
    <t xml:space="preserve"> $1,199          $1,251</t>
  </si>
  <si>
    <t>$1,807       $1,859</t>
  </si>
  <si>
    <t xml:space="preserve">   $1,397     $1,449</t>
  </si>
  <si>
    <t>$1,547     $1,599</t>
  </si>
  <si>
    <t>$1,807    $1,859</t>
  </si>
  <si>
    <t>$2,027    $2,079</t>
  </si>
  <si>
    <r>
      <t xml:space="preserve"> </t>
    </r>
    <r>
      <rPr>
        <b/>
        <sz val="16"/>
        <color rgb="FFFFFFAB"/>
        <rFont val="Arial"/>
        <family val="2"/>
      </rPr>
      <t>…</t>
    </r>
    <r>
      <rPr>
        <b/>
        <sz val="16"/>
        <color indexed="8"/>
        <rFont val="Arial"/>
        <family val="2"/>
      </rPr>
      <t>Effective</t>
    </r>
    <r>
      <rPr>
        <b/>
        <sz val="16"/>
        <color rgb="FFFFFFAB"/>
        <rFont val="Arial"/>
        <family val="2"/>
      </rPr>
      <t>.</t>
    </r>
    <r>
      <rPr>
        <b/>
        <sz val="16"/>
        <color indexed="8"/>
        <rFont val="Arial"/>
        <family val="2"/>
      </rPr>
      <t>Dates</t>
    </r>
    <r>
      <rPr>
        <b/>
        <sz val="16"/>
        <color rgb="FFFFFFAB"/>
        <rFont val="Arial"/>
        <family val="2"/>
      </rPr>
      <t>…….</t>
    </r>
    <r>
      <rPr>
        <b/>
        <sz val="16"/>
        <rFont val="Arial"/>
        <family val="2"/>
      </rPr>
      <t xml:space="preserve">           </t>
    </r>
    <r>
      <rPr>
        <b/>
        <sz val="16"/>
        <color rgb="FFC00000"/>
        <rFont val="Arial"/>
        <family val="2"/>
      </rPr>
      <t xml:space="preserve"> </t>
    </r>
    <r>
      <rPr>
        <b/>
        <sz val="16"/>
        <rFont val="Arial"/>
        <family val="2"/>
      </rPr>
      <t xml:space="preserve">                                                                                                                         7/1/23</t>
    </r>
    <r>
      <rPr>
        <b/>
        <sz val="16"/>
        <color indexed="10"/>
        <rFont val="Arial"/>
        <family val="2"/>
      </rPr>
      <t xml:space="preserve">      7/1/24  Decrease eff 7/1/24                                        </t>
    </r>
  </si>
  <si>
    <t>$1,478         $1,508</t>
  </si>
  <si>
    <t>$1,477         $1,510</t>
  </si>
  <si>
    <t>$1,480         $1,515</t>
  </si>
  <si>
    <t>$1,515         $1,554</t>
  </si>
  <si>
    <t>$1,549         $1,592</t>
  </si>
  <si>
    <t>$1,071           $1,101</t>
  </si>
  <si>
    <t xml:space="preserve"> $1,066          $1,099</t>
  </si>
  <si>
    <t>$1,071          $1,106</t>
  </si>
  <si>
    <t>$1,106          $1,145</t>
  </si>
  <si>
    <t xml:space="preserve">  $1,137         $1,180</t>
  </si>
  <si>
    <t xml:space="preserve">  $1,217           $1,247</t>
  </si>
  <si>
    <t xml:space="preserve">   $1,215           $1,248</t>
  </si>
  <si>
    <t xml:space="preserve">   $1,218           $1,253</t>
  </si>
  <si>
    <t xml:space="preserve">  $1,254           $1,293</t>
  </si>
  <si>
    <t xml:space="preserve">  $1,284           $1,327</t>
  </si>
  <si>
    <t>$1,700       $1,730</t>
  </si>
  <si>
    <t>$1,695      $1,728</t>
  </si>
  <si>
    <t>$1,700      $1,735</t>
  </si>
  <si>
    <t>$1,737      $1,776</t>
  </si>
  <si>
    <t>$1,764      $1,807</t>
  </si>
  <si>
    <t>$1,736       $1,777</t>
  </si>
  <si>
    <t>$1,750       $1,795</t>
  </si>
  <si>
    <t>$1,756      $1,803</t>
  </si>
  <si>
    <t>$1,759       $1,808</t>
  </si>
  <si>
    <t>$1,761       $1,813</t>
  </si>
  <si>
    <t xml:space="preserve"> $1,329     $1,370</t>
  </si>
  <si>
    <t xml:space="preserve"> $1,339      $1,384</t>
  </si>
  <si>
    <t xml:space="preserve"> $1,347      $1,394</t>
  </si>
  <si>
    <t xml:space="preserve">     $1,350      $1,399  </t>
  </si>
  <si>
    <t xml:space="preserve">     $1,349      $1,401  </t>
  </si>
  <si>
    <t>$1,475     $1,516</t>
  </si>
  <si>
    <t>$1,488      $1,533</t>
  </si>
  <si>
    <t>$1,494     $1,541</t>
  </si>
  <si>
    <t>$1,498     $1,547</t>
  </si>
  <si>
    <t>$1,496     $1,548</t>
  </si>
  <si>
    <t>$1,958         $1,999</t>
  </si>
  <si>
    <t>$1,968         $2,013</t>
  </si>
  <si>
    <t>$1,976         $2,023</t>
  </si>
  <si>
    <t>$1,981         $2,030</t>
  </si>
  <si>
    <t>$1,976         $2,028</t>
  </si>
  <si>
    <t>$1,414     $ 3,157</t>
  </si>
  <si>
    <t xml:space="preserve">    P1                   P2</t>
  </si>
  <si>
    <t>$1,323       $2,955</t>
  </si>
  <si>
    <t>RFH LOC Tier Table Effective 7/1/24 - ACL 24-46</t>
  </si>
  <si>
    <r>
      <t xml:space="preserve">FFA LOC Tier/SCI Table Effective 7/1/24 (ACL 24-46)    </t>
    </r>
    <r>
      <rPr>
        <b/>
        <sz val="10"/>
        <color rgb="FFFF0000"/>
        <rFont val="Arial"/>
        <family val="2"/>
      </rPr>
      <t>**DECREASE**</t>
    </r>
  </si>
  <si>
    <r>
      <rPr>
        <b/>
        <sz val="18"/>
        <color indexed="10"/>
        <rFont val="Arial"/>
        <family val="2"/>
      </rPr>
      <t xml:space="preserve">PER ACL 24-46 EFFECTIVE 7/1/24 </t>
    </r>
    <r>
      <rPr>
        <b/>
        <sz val="18"/>
        <color indexed="12"/>
        <rFont val="Arial"/>
        <family val="2"/>
      </rPr>
      <t xml:space="preserve">  KIN GAP, PROBATE AND FC NRLG (GUARDIANSHIP ESTABLISHED) PRIOR TO 5/1/11                                                                                                                                        </t>
    </r>
  </si>
  <si>
    <r>
      <t>PER ACL 24-46</t>
    </r>
    <r>
      <rPr>
        <b/>
        <sz val="18"/>
        <color indexed="12"/>
        <rFont val="Arial"/>
        <family val="2"/>
      </rPr>
      <t xml:space="preserve"> </t>
    </r>
    <r>
      <rPr>
        <b/>
        <sz val="18"/>
        <color rgb="FFFF0000"/>
        <rFont val="Arial"/>
        <family val="2"/>
      </rPr>
      <t>EFFECTIVE 7/1/24</t>
    </r>
    <r>
      <rPr>
        <b/>
        <sz val="18"/>
        <color indexed="12"/>
        <rFont val="Arial"/>
        <family val="2"/>
      </rPr>
      <t xml:space="preserve">   KIN GAP, PROBATE AND FC NRLG (GUARDIANSHIP ESTABLISHED) EFFECTIVE 5/1/11 TO 12/31/16 </t>
    </r>
  </si>
  <si>
    <r>
      <t>PER ACL 24-46</t>
    </r>
    <r>
      <rPr>
        <b/>
        <sz val="18"/>
        <color indexed="12"/>
        <rFont val="Arial"/>
        <family val="2"/>
      </rPr>
      <t xml:space="preserve"> </t>
    </r>
    <r>
      <rPr>
        <b/>
        <sz val="18"/>
        <color rgb="FFFF0000"/>
        <rFont val="Arial"/>
        <family val="2"/>
      </rPr>
      <t>EFFECTIVE 7/1/24</t>
    </r>
    <r>
      <rPr>
        <b/>
        <sz val="18"/>
        <color indexed="12"/>
        <rFont val="Arial"/>
        <family val="2"/>
      </rPr>
      <t xml:space="preserve">  KIN GAP, PROBATE AND FC NRLG (GUARIANSHIP ESTABLISHED) EFFECTIVE 1/1/17 AND ONGOING </t>
    </r>
  </si>
  <si>
    <t xml:space="preserve">  PER ACL 24-46                            AFDC-FC/ARC/GH/FFA/FH RATES EFFECTIVE July 1, 2024</t>
  </si>
  <si>
    <r>
      <t xml:space="preserve">FOSTER CARE HBFC RATE CHANGES EFFECTIVE 7/1/24 </t>
    </r>
    <r>
      <rPr>
        <b/>
        <sz val="12"/>
        <color indexed="10"/>
        <rFont val="Arial"/>
        <family val="2"/>
      </rPr>
      <t>"DOES</t>
    </r>
    <r>
      <rPr>
        <b/>
        <sz val="10"/>
        <color indexed="10"/>
        <rFont val="Arial"/>
        <family val="2"/>
      </rPr>
      <t xml:space="preserve"> </t>
    </r>
    <r>
      <rPr>
        <b/>
        <sz val="12"/>
        <color indexed="10"/>
        <rFont val="Arial"/>
        <family val="2"/>
      </rPr>
      <t>NOT INCLUDE KIN GAP AND FC NRLG"                                  rv 6/28/24</t>
    </r>
  </si>
  <si>
    <t>Home -Based Family Care (HBFC) Rates for "KIN GAP AND FC NRLG"           rv 6/28/24</t>
  </si>
  <si>
    <t>Static Rate</t>
  </si>
  <si>
    <t>No Tier</t>
  </si>
  <si>
    <t>FFA LOC Tier/SCI Table Effective 7/1/24 (ACL 24-46)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</si>
</sst>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\ \ \ \ 0"/>
    <numFmt numFmtId="165" formatCode="00"/>
    <numFmt numFmtId="166" formatCode="&quot;$&quot;#,##0"/>
    <numFmt numFmtId="167" formatCode="m/d/yy;@"/>
    <numFmt numFmtId="168" formatCode="_(&quot;$&quot;* #,##0_);_(&quot;$&quot;* \(#,##0\);_(&quot;$&quot;* &quot;-&quot;??_);_(@_)"/>
  </numFmts>
  <fonts count="4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6"/>
      <color indexed="10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sz val="12"/>
      <color indexed="10"/>
      <name val="Arial"/>
      <family val="2"/>
    </font>
    <font>
      <b/>
      <sz val="14"/>
      <color theme="1"/>
      <name val="Arial"/>
      <family val="2"/>
    </font>
    <font>
      <b/>
      <u/>
      <sz val="14"/>
      <name val="Arial"/>
      <family val="2"/>
    </font>
    <font>
      <b/>
      <sz val="14"/>
      <color rgb="FFFF0000"/>
      <name val="Arial"/>
      <family val="2"/>
    </font>
    <font>
      <b/>
      <sz val="10"/>
      <color indexed="10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6"/>
      <color rgb="FFFF0000"/>
      <name val="Arial"/>
      <family val="2"/>
    </font>
    <font>
      <b/>
      <sz val="18"/>
      <color indexed="10"/>
      <name val="Arial"/>
      <family val="2"/>
    </font>
    <font>
      <sz val="18"/>
      <name val="Arial"/>
      <family val="2"/>
    </font>
    <font>
      <b/>
      <sz val="18"/>
      <color rgb="FFFF0000"/>
      <name val="Arial"/>
      <family val="2"/>
    </font>
    <font>
      <sz val="12"/>
      <color indexed="10"/>
      <name val="Arial"/>
      <family val="2"/>
    </font>
    <font>
      <b/>
      <sz val="18"/>
      <color indexed="12"/>
      <name val="Arial"/>
      <family val="2"/>
    </font>
    <font>
      <b/>
      <sz val="16"/>
      <color theme="1"/>
      <name val="Arial"/>
      <family val="2"/>
    </font>
    <font>
      <b/>
      <sz val="16"/>
      <color indexed="8"/>
      <name val="Arial"/>
      <family val="2"/>
    </font>
    <font>
      <b/>
      <u/>
      <sz val="16"/>
      <name val="Arial"/>
      <family val="2"/>
    </font>
    <font>
      <b/>
      <u/>
      <sz val="16"/>
      <color theme="1"/>
      <name val="Arial"/>
      <family val="2"/>
    </font>
    <font>
      <b/>
      <sz val="16"/>
      <color rgb="FF7030A0"/>
      <name val="Arial"/>
      <family val="2"/>
    </font>
    <font>
      <b/>
      <u/>
      <sz val="16"/>
      <color rgb="FF7030A0"/>
      <name val="Arial"/>
      <family val="2"/>
    </font>
    <font>
      <b/>
      <sz val="16"/>
      <color rgb="FFFFFFAB"/>
      <name val="Arial"/>
      <family val="2"/>
    </font>
    <font>
      <b/>
      <sz val="16"/>
      <color rgb="FFFFFF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16"/>
      <color rgb="FFC00000"/>
      <name val="Arial"/>
      <family val="2"/>
    </font>
    <font>
      <b/>
      <sz val="14"/>
      <color rgb="FFC00000"/>
      <name val="Arial"/>
      <family val="2"/>
    </font>
    <font>
      <b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1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1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2" fillId="0" borderId="0" xfId="0" applyFont="1"/>
    <xf numFmtId="0" fontId="2" fillId="0" borderId="0" xfId="0" applyFont="1" applyAlignment="1">
      <alignment wrapText="1"/>
    </xf>
    <xf numFmtId="0" fontId="14" fillId="0" borderId="0" xfId="0" applyFont="1"/>
    <xf numFmtId="0" fontId="13" fillId="0" borderId="0" xfId="0" applyFont="1"/>
    <xf numFmtId="0" fontId="13" fillId="0" borderId="3" xfId="0" applyFont="1" applyBorder="1"/>
    <xf numFmtId="0" fontId="13" fillId="0" borderId="3" xfId="0" applyFont="1" applyBorder="1" applyAlignment="1">
      <alignment horizontal="center"/>
    </xf>
    <xf numFmtId="0" fontId="13" fillId="0" borderId="4" xfId="0" applyFont="1" applyBorder="1"/>
    <xf numFmtId="0" fontId="13" fillId="0" borderId="5" xfId="0" applyFont="1" applyBorder="1"/>
    <xf numFmtId="0" fontId="13" fillId="0" borderId="6" xfId="0" applyFont="1" applyBorder="1"/>
    <xf numFmtId="0" fontId="13" fillId="0" borderId="7" xfId="0" applyFont="1" applyBorder="1"/>
    <xf numFmtId="0" fontId="13" fillId="0" borderId="4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6" xfId="0" applyFont="1" applyBorder="1"/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44" fontId="3" fillId="0" borderId="0" xfId="1" applyFont="1" applyFill="1" applyBorder="1"/>
    <xf numFmtId="44" fontId="8" fillId="0" borderId="0" xfId="1" applyFont="1" applyFill="1" applyBorder="1" applyAlignment="1">
      <alignment horizontal="left" wrapText="1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" fontId="2" fillId="0" borderId="0" xfId="0" applyNumberFormat="1" applyFont="1"/>
    <xf numFmtId="1" fontId="4" fillId="0" borderId="0" xfId="0" applyNumberFormat="1" applyFont="1"/>
    <xf numFmtId="1" fontId="2" fillId="0" borderId="0" xfId="0" applyNumberFormat="1" applyFont="1" applyAlignment="1">
      <alignment wrapText="1"/>
    </xf>
    <xf numFmtId="1" fontId="9" fillId="0" borderId="0" xfId="0" applyNumberFormat="1" applyFont="1"/>
    <xf numFmtId="1" fontId="7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center"/>
    </xf>
    <xf numFmtId="1" fontId="0" fillId="0" borderId="0" xfId="0" applyNumberFormat="1"/>
    <xf numFmtId="1" fontId="9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center" vertical="center" wrapText="1"/>
    </xf>
    <xf numFmtId="1" fontId="9" fillId="0" borderId="0" xfId="0" applyNumberFormat="1" applyFont="1" applyAlignment="1">
      <alignment horizontal="center" wrapText="1"/>
    </xf>
    <xf numFmtId="1" fontId="9" fillId="0" borderId="0" xfId="1" applyNumberFormat="1" applyFont="1" applyFill="1" applyBorder="1" applyAlignment="1">
      <alignment horizontal="left" wrapText="1"/>
    </xf>
    <xf numFmtId="165" fontId="19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165" fontId="19" fillId="0" borderId="6" xfId="0" applyNumberFormat="1" applyFont="1" applyBorder="1" applyAlignment="1">
      <alignment horizontal="center"/>
    </xf>
    <xf numFmtId="165" fontId="13" fillId="0" borderId="6" xfId="0" applyNumberFormat="1" applyFont="1" applyBorder="1" applyAlignment="1">
      <alignment horizontal="center"/>
    </xf>
    <xf numFmtId="165" fontId="13" fillId="0" borderId="14" xfId="0" applyNumberFormat="1" applyFont="1" applyBorder="1" applyAlignment="1">
      <alignment horizontal="center"/>
    </xf>
    <xf numFmtId="165" fontId="13" fillId="0" borderId="15" xfId="0" applyNumberFormat="1" applyFont="1" applyBorder="1" applyAlignment="1">
      <alignment horizontal="center"/>
    </xf>
    <xf numFmtId="165" fontId="13" fillId="0" borderId="5" xfId="0" applyNumberFormat="1" applyFont="1" applyBorder="1" applyAlignment="1">
      <alignment horizontal="center"/>
    </xf>
    <xf numFmtId="1" fontId="9" fillId="0" borderId="0" xfId="0" applyNumberFormat="1" applyFont="1" applyAlignment="1">
      <alignment horizontal="left" vertical="center"/>
    </xf>
    <xf numFmtId="0" fontId="17" fillId="0" borderId="16" xfId="0" applyFont="1" applyBorder="1" applyAlignment="1">
      <alignment horizontal="center"/>
    </xf>
    <xf numFmtId="6" fontId="17" fillId="0" borderId="16" xfId="1" applyNumberFormat="1" applyFont="1" applyBorder="1" applyAlignment="1">
      <alignment horizontal="center"/>
    </xf>
    <xf numFmtId="164" fontId="17" fillId="0" borderId="12" xfId="0" applyNumberFormat="1" applyFont="1" applyBorder="1" applyAlignment="1">
      <alignment horizontal="center"/>
    </xf>
    <xf numFmtId="166" fontId="17" fillId="0" borderId="12" xfId="0" applyNumberFormat="1" applyFont="1" applyBorder="1" applyAlignment="1">
      <alignment horizontal="center"/>
    </xf>
    <xf numFmtId="166" fontId="17" fillId="0" borderId="12" xfId="1" applyNumberFormat="1" applyFont="1" applyBorder="1" applyAlignment="1">
      <alignment horizontal="center"/>
    </xf>
    <xf numFmtId="166" fontId="17" fillId="0" borderId="8" xfId="1" applyNumberFormat="1" applyFont="1" applyBorder="1" applyAlignment="1">
      <alignment horizontal="center"/>
    </xf>
    <xf numFmtId="49" fontId="17" fillId="0" borderId="13" xfId="0" applyNumberFormat="1" applyFont="1" applyBorder="1" applyAlignment="1">
      <alignment horizontal="center"/>
    </xf>
    <xf numFmtId="6" fontId="17" fillId="0" borderId="13" xfId="1" applyNumberFormat="1" applyFont="1" applyBorder="1" applyAlignment="1">
      <alignment horizontal="center"/>
    </xf>
    <xf numFmtId="164" fontId="17" fillId="0" borderId="13" xfId="0" applyNumberFormat="1" applyFont="1" applyBorder="1" applyAlignment="1">
      <alignment horizontal="center"/>
    </xf>
    <xf numFmtId="166" fontId="17" fillId="0" borderId="13" xfId="0" applyNumberFormat="1" applyFont="1" applyBorder="1" applyAlignment="1">
      <alignment horizontal="center"/>
    </xf>
    <xf numFmtId="166" fontId="17" fillId="0" borderId="13" xfId="1" applyNumberFormat="1" applyFont="1" applyBorder="1" applyAlignment="1">
      <alignment horizontal="center"/>
    </xf>
    <xf numFmtId="166" fontId="17" fillId="0" borderId="17" xfId="1" applyNumberFormat="1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6" fontId="17" fillId="0" borderId="18" xfId="1" applyNumberFormat="1" applyFont="1" applyBorder="1" applyAlignment="1">
      <alignment horizontal="center"/>
    </xf>
    <xf numFmtId="164" fontId="17" fillId="0" borderId="18" xfId="0" applyNumberFormat="1" applyFont="1" applyBorder="1" applyAlignment="1">
      <alignment horizontal="center"/>
    </xf>
    <xf numFmtId="166" fontId="17" fillId="0" borderId="18" xfId="1" applyNumberFormat="1" applyFont="1" applyBorder="1" applyAlignment="1">
      <alignment horizontal="center"/>
    </xf>
    <xf numFmtId="166" fontId="17" fillId="0" borderId="17" xfId="0" applyNumberFormat="1" applyFont="1" applyBorder="1" applyAlignment="1">
      <alignment horizontal="center"/>
    </xf>
    <xf numFmtId="0" fontId="21" fillId="2" borderId="19" xfId="0" applyFont="1" applyFill="1" applyBorder="1" applyAlignment="1">
      <alignment horizontal="center" wrapText="1"/>
    </xf>
    <xf numFmtId="166" fontId="17" fillId="0" borderId="20" xfId="1" applyNumberFormat="1" applyFont="1" applyBorder="1" applyAlignment="1">
      <alignment horizontal="center"/>
    </xf>
    <xf numFmtId="0" fontId="16" fillId="2" borderId="22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166" fontId="17" fillId="0" borderId="1" xfId="0" applyNumberFormat="1" applyFont="1" applyBorder="1" applyAlignment="1">
      <alignment horizontal="center"/>
    </xf>
    <xf numFmtId="166" fontId="17" fillId="0" borderId="0" xfId="1" applyNumberFormat="1" applyFont="1" applyBorder="1" applyAlignment="1">
      <alignment horizontal="center"/>
    </xf>
    <xf numFmtId="0" fontId="16" fillId="5" borderId="27" xfId="0" applyFont="1" applyFill="1" applyBorder="1" applyAlignment="1">
      <alignment horizontal="center"/>
    </xf>
    <xf numFmtId="166" fontId="17" fillId="0" borderId="13" xfId="0" applyNumberFormat="1" applyFont="1" applyBorder="1" applyAlignment="1">
      <alignment horizontal="left"/>
    </xf>
    <xf numFmtId="166" fontId="17" fillId="0" borderId="18" xfId="0" applyNumberFormat="1" applyFont="1" applyBorder="1" applyAlignment="1">
      <alignment horizontal="left"/>
    </xf>
    <xf numFmtId="1" fontId="16" fillId="2" borderId="26" xfId="1" applyNumberFormat="1" applyFont="1" applyFill="1" applyBorder="1" applyAlignment="1">
      <alignment horizontal="center"/>
    </xf>
    <xf numFmtId="164" fontId="17" fillId="0" borderId="0" xfId="0" applyNumberFormat="1" applyFont="1" applyAlignment="1">
      <alignment horizontal="center"/>
    </xf>
    <xf numFmtId="0" fontId="16" fillId="5" borderId="28" xfId="0" applyFont="1" applyFill="1" applyBorder="1" applyAlignment="1">
      <alignment horizontal="center"/>
    </xf>
    <xf numFmtId="6" fontId="16" fillId="0" borderId="29" xfId="0" applyNumberFormat="1" applyFont="1" applyBorder="1" applyAlignment="1">
      <alignment horizontal="center" vertical="center" wrapText="1"/>
    </xf>
    <xf numFmtId="44" fontId="16" fillId="7" borderId="21" xfId="1" applyFont="1" applyFill="1" applyBorder="1"/>
    <xf numFmtId="1" fontId="17" fillId="0" borderId="43" xfId="1" applyNumberFormat="1" applyFont="1" applyBorder="1" applyAlignment="1">
      <alignment horizontal="center" wrapText="1"/>
    </xf>
    <xf numFmtId="166" fontId="17" fillId="0" borderId="44" xfId="1" applyNumberFormat="1" applyFont="1" applyBorder="1" applyAlignment="1">
      <alignment horizontal="center"/>
    </xf>
    <xf numFmtId="1" fontId="17" fillId="0" borderId="45" xfId="1" applyNumberFormat="1" applyFont="1" applyBorder="1" applyAlignment="1">
      <alignment horizontal="left"/>
    </xf>
    <xf numFmtId="1" fontId="17" fillId="0" borderId="21" xfId="1" applyNumberFormat="1" applyFont="1" applyBorder="1" applyAlignment="1">
      <alignment horizontal="center"/>
    </xf>
    <xf numFmtId="166" fontId="17" fillId="0" borderId="23" xfId="1" applyNumberFormat="1" applyFont="1" applyBorder="1" applyAlignment="1">
      <alignment horizontal="center"/>
    </xf>
    <xf numFmtId="1" fontId="17" fillId="0" borderId="44" xfId="1" applyNumberFormat="1" applyFont="1" applyBorder="1" applyAlignment="1">
      <alignment horizontal="center" wrapText="1"/>
    </xf>
    <xf numFmtId="0" fontId="16" fillId="2" borderId="46" xfId="0" applyFont="1" applyFill="1" applyBorder="1" applyAlignment="1">
      <alignment horizontal="left"/>
    </xf>
    <xf numFmtId="0" fontId="16" fillId="6" borderId="47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center" wrapText="1"/>
    </xf>
    <xf numFmtId="0" fontId="22" fillId="0" borderId="49" xfId="0" applyFont="1" applyBorder="1" applyAlignment="1">
      <alignment horizontal="center" vertical="center" wrapText="1"/>
    </xf>
    <xf numFmtId="0" fontId="16" fillId="6" borderId="50" xfId="0" applyFont="1" applyFill="1" applyBorder="1" applyAlignment="1">
      <alignment horizontal="center" vertical="center"/>
    </xf>
    <xf numFmtId="0" fontId="16" fillId="6" borderId="52" xfId="0" applyFont="1" applyFill="1" applyBorder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49" fontId="17" fillId="4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49" fontId="9" fillId="0" borderId="25" xfId="0" applyNumberFormat="1" applyFont="1" applyBorder="1" applyAlignment="1">
      <alignment horizontal="left"/>
    </xf>
    <xf numFmtId="49" fontId="17" fillId="0" borderId="25" xfId="0" applyNumberFormat="1" applyFont="1" applyBorder="1" applyAlignment="1">
      <alignment horizontal="center"/>
    </xf>
    <xf numFmtId="49" fontId="17" fillId="0" borderId="25" xfId="0" applyNumberFormat="1" applyFont="1" applyBorder="1" applyAlignment="1">
      <alignment horizontal="left"/>
    </xf>
    <xf numFmtId="0" fontId="20" fillId="0" borderId="51" xfId="0" applyFont="1" applyBorder="1" applyAlignment="1">
      <alignment horizontal="center" vertical="center" wrapText="1"/>
    </xf>
    <xf numFmtId="6" fontId="24" fillId="0" borderId="24" xfId="0" applyNumberFormat="1" applyFont="1" applyBorder="1" applyAlignment="1">
      <alignment horizontal="left" vertical="center" wrapText="1"/>
    </xf>
    <xf numFmtId="1" fontId="25" fillId="7" borderId="26" xfId="1" applyNumberFormat="1" applyFont="1" applyFill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3" borderId="0" xfId="0" applyFont="1" applyFill="1" applyAlignment="1">
      <alignment horizontal="left"/>
    </xf>
    <xf numFmtId="166" fontId="17" fillId="0" borderId="0" xfId="0" applyNumberFormat="1" applyFont="1" applyAlignment="1">
      <alignment horizontal="center"/>
    </xf>
    <xf numFmtId="6" fontId="17" fillId="0" borderId="40" xfId="1" applyNumberFormat="1" applyFont="1" applyBorder="1" applyAlignment="1">
      <alignment horizontal="center"/>
    </xf>
    <xf numFmtId="164" fontId="17" fillId="0" borderId="40" xfId="0" applyNumberFormat="1" applyFont="1" applyBorder="1" applyAlignment="1">
      <alignment horizontal="center"/>
    </xf>
    <xf numFmtId="166" fontId="17" fillId="0" borderId="40" xfId="1" applyNumberFormat="1" applyFont="1" applyBorder="1" applyAlignment="1">
      <alignment horizontal="center"/>
    </xf>
    <xf numFmtId="0" fontId="16" fillId="0" borderId="49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6" fillId="0" borderId="53" xfId="0" applyFont="1" applyBorder="1" applyAlignment="1">
      <alignment horizontal="left"/>
    </xf>
    <xf numFmtId="0" fontId="16" fillId="0" borderId="0" xfId="0" applyFont="1" applyAlignment="1">
      <alignment horizontal="center" wrapText="1"/>
    </xf>
    <xf numFmtId="44" fontId="13" fillId="0" borderId="25" xfId="1" applyFont="1" applyFill="1" applyBorder="1" applyAlignment="1">
      <alignment horizontal="center" wrapText="1"/>
    </xf>
    <xf numFmtId="0" fontId="16" fillId="0" borderId="0" xfId="0" applyFont="1" applyAlignment="1">
      <alignment vertical="center" wrapText="1"/>
    </xf>
    <xf numFmtId="0" fontId="13" fillId="0" borderId="4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30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44" fontId="16" fillId="0" borderId="0" xfId="1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56" xfId="0" applyFont="1" applyBorder="1" applyAlignment="1">
      <alignment horizontal="left" vertical="top" wrapText="1"/>
    </xf>
    <xf numFmtId="44" fontId="16" fillId="0" borderId="57" xfId="1" applyFont="1" applyFill="1" applyBorder="1" applyAlignment="1">
      <alignment horizontal="left" vertical="center" wrapText="1"/>
    </xf>
    <xf numFmtId="0" fontId="16" fillId="0" borderId="57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7" fillId="0" borderId="58" xfId="0" applyFont="1" applyBorder="1" applyAlignment="1">
      <alignment horizontal="center"/>
    </xf>
    <xf numFmtId="49" fontId="17" fillId="0" borderId="59" xfId="1" applyNumberFormat="1" applyFont="1" applyBorder="1"/>
    <xf numFmtId="49" fontId="17" fillId="0" borderId="21" xfId="0" applyNumberFormat="1" applyFont="1" applyBorder="1" applyAlignment="1">
      <alignment horizontal="center"/>
    </xf>
    <xf numFmtId="49" fontId="17" fillId="0" borderId="26" xfId="1" applyNumberFormat="1" applyFont="1" applyBorder="1"/>
    <xf numFmtId="49" fontId="17" fillId="0" borderId="23" xfId="0" applyNumberFormat="1" applyFont="1" applyBorder="1" applyAlignment="1">
      <alignment horizontal="center"/>
    </xf>
    <xf numFmtId="49" fontId="17" fillId="0" borderId="60" xfId="0" applyNumberFormat="1" applyFont="1" applyBorder="1"/>
    <xf numFmtId="0" fontId="16" fillId="2" borderId="61" xfId="0" applyFont="1" applyFill="1" applyBorder="1" applyAlignment="1">
      <alignment horizontal="center"/>
    </xf>
    <xf numFmtId="0" fontId="21" fillId="2" borderId="62" xfId="0" applyFont="1" applyFill="1" applyBorder="1" applyAlignment="1">
      <alignment horizontal="center" wrapText="1"/>
    </xf>
    <xf numFmtId="0" fontId="16" fillId="2" borderId="63" xfId="0" applyFont="1" applyFill="1" applyBorder="1" applyAlignment="1">
      <alignment horizontal="center" vertical="center"/>
    </xf>
    <xf numFmtId="0" fontId="16" fillId="2" borderId="64" xfId="0" applyFont="1" applyFill="1" applyBorder="1" applyAlignment="1">
      <alignment horizontal="left" vertical="center"/>
    </xf>
    <xf numFmtId="0" fontId="17" fillId="3" borderId="21" xfId="0" applyFont="1" applyFill="1" applyBorder="1" applyAlignment="1">
      <alignment horizontal="center"/>
    </xf>
    <xf numFmtId="166" fontId="17" fillId="0" borderId="26" xfId="0" applyNumberFormat="1" applyFont="1" applyBorder="1" applyAlignment="1">
      <alignment horizontal="center"/>
    </xf>
    <xf numFmtId="49" fontId="17" fillId="0" borderId="65" xfId="0" applyNumberFormat="1" applyFont="1" applyBorder="1" applyAlignment="1">
      <alignment horizontal="center"/>
    </xf>
    <xf numFmtId="166" fontId="17" fillId="0" borderId="66" xfId="0" applyNumberFormat="1" applyFont="1" applyBorder="1" applyAlignment="1">
      <alignment horizontal="center"/>
    </xf>
    <xf numFmtId="0" fontId="8" fillId="0" borderId="67" xfId="0" applyFont="1" applyBorder="1" applyAlignment="1">
      <alignment vertical="center" wrapText="1"/>
    </xf>
    <xf numFmtId="49" fontId="17" fillId="0" borderId="60" xfId="0" applyNumberFormat="1" applyFont="1" applyBorder="1" applyAlignment="1">
      <alignment horizontal="center"/>
    </xf>
    <xf numFmtId="0" fontId="16" fillId="3" borderId="63" xfId="0" applyFont="1" applyFill="1" applyBorder="1" applyAlignment="1">
      <alignment horizontal="center"/>
    </xf>
    <xf numFmtId="0" fontId="16" fillId="3" borderId="68" xfId="0" applyFont="1" applyFill="1" applyBorder="1" applyAlignment="1">
      <alignment horizontal="left"/>
    </xf>
    <xf numFmtId="0" fontId="17" fillId="0" borderId="23" xfId="0" applyFont="1" applyBorder="1" applyAlignment="1">
      <alignment horizontal="center"/>
    </xf>
    <xf numFmtId="166" fontId="17" fillId="0" borderId="60" xfId="0" applyNumberFormat="1" applyFont="1" applyBorder="1" applyAlignment="1">
      <alignment horizontal="center"/>
    </xf>
    <xf numFmtId="0" fontId="17" fillId="0" borderId="65" xfId="0" applyFont="1" applyBorder="1" applyAlignment="1">
      <alignment horizontal="left"/>
    </xf>
    <xf numFmtId="0" fontId="17" fillId="0" borderId="23" xfId="0" applyFont="1" applyBorder="1" applyAlignment="1">
      <alignment horizontal="left" wrapText="1"/>
    </xf>
    <xf numFmtId="0" fontId="16" fillId="0" borderId="72" xfId="0" applyFont="1" applyBorder="1" applyAlignment="1">
      <alignment horizontal="left" vertical="top" wrapText="1"/>
    </xf>
    <xf numFmtId="1" fontId="23" fillId="7" borderId="26" xfId="1" applyNumberFormat="1" applyFont="1" applyFill="1" applyBorder="1" applyAlignment="1">
      <alignment horizont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1" fontId="17" fillId="0" borderId="60" xfId="1" applyNumberFormat="1" applyFont="1" applyBorder="1" applyAlignment="1">
      <alignment horizontal="center" vertical="center" wrapText="1"/>
    </xf>
    <xf numFmtId="0" fontId="0" fillId="0" borderId="79" xfId="0" applyBorder="1"/>
    <xf numFmtId="0" fontId="0" fillId="0" borderId="80" xfId="0" applyBorder="1"/>
    <xf numFmtId="49" fontId="17" fillId="0" borderId="81" xfId="0" applyNumberFormat="1" applyFont="1" applyBorder="1" applyAlignment="1">
      <alignment horizontal="center"/>
    </xf>
    <xf numFmtId="0" fontId="0" fillId="0" borderId="25" xfId="0" applyBorder="1"/>
    <xf numFmtId="0" fontId="0" fillId="0" borderId="82" xfId="0" applyBorder="1"/>
    <xf numFmtId="0" fontId="16" fillId="7" borderId="65" xfId="0" applyFont="1" applyFill="1" applyBorder="1" applyAlignment="1">
      <alignment horizontal="left" wrapText="1"/>
    </xf>
    <xf numFmtId="166" fontId="16" fillId="7" borderId="66" xfId="0" applyNumberFormat="1" applyFont="1" applyFill="1" applyBorder="1" applyAlignment="1">
      <alignment horizontal="center" vertical="center"/>
    </xf>
    <xf numFmtId="0" fontId="13" fillId="7" borderId="23" xfId="0" applyFont="1" applyFill="1" applyBorder="1" applyAlignment="1">
      <alignment horizontal="left" wrapText="1"/>
    </xf>
    <xf numFmtId="166" fontId="16" fillId="7" borderId="60" xfId="0" applyNumberFormat="1" applyFont="1" applyFill="1" applyBorder="1" applyAlignment="1">
      <alignment horizontal="center" vertical="center"/>
    </xf>
    <xf numFmtId="0" fontId="23" fillId="2" borderId="10" xfId="1" applyNumberFormat="1" applyFont="1" applyFill="1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0" fillId="0" borderId="13" xfId="0" applyBorder="1" applyAlignment="1">
      <alignment horizontal="center"/>
    </xf>
    <xf numFmtId="168" fontId="0" fillId="10" borderId="0" xfId="1" applyNumberFormat="1" applyFont="1" applyFill="1" applyBorder="1" applyAlignment="1">
      <alignment horizontal="left"/>
    </xf>
    <xf numFmtId="0" fontId="0" fillId="0" borderId="85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3" xfId="0" applyBorder="1" applyAlignment="1">
      <alignment horizontal="center" wrapText="1"/>
    </xf>
    <xf numFmtId="0" fontId="0" fillId="0" borderId="86" xfId="0" applyBorder="1" applyAlignment="1">
      <alignment horizontal="center" wrapText="1"/>
    </xf>
    <xf numFmtId="168" fontId="0" fillId="0" borderId="13" xfId="1" applyNumberFormat="1" applyFont="1" applyBorder="1" applyAlignment="1">
      <alignment horizontal="left"/>
    </xf>
    <xf numFmtId="168" fontId="0" fillId="9" borderId="13" xfId="1" applyNumberFormat="1" applyFont="1" applyFill="1" applyBorder="1" applyAlignment="1">
      <alignment horizontal="left"/>
    </xf>
    <xf numFmtId="168" fontId="0" fillId="0" borderId="86" xfId="1" applyNumberFormat="1" applyFont="1" applyBorder="1" applyAlignment="1">
      <alignment horizontal="left"/>
    </xf>
    <xf numFmtId="168" fontId="0" fillId="0" borderId="13" xfId="1" applyNumberFormat="1" applyFont="1" applyBorder="1"/>
    <xf numFmtId="168" fontId="0" fillId="9" borderId="13" xfId="1" applyNumberFormat="1" applyFont="1" applyFill="1" applyBorder="1"/>
    <xf numFmtId="168" fontId="0" fillId="10" borderId="86" xfId="1" applyNumberFormat="1" applyFont="1" applyFill="1" applyBorder="1" applyAlignment="1">
      <alignment horizontal="left"/>
    </xf>
    <xf numFmtId="0" fontId="0" fillId="0" borderId="87" xfId="0" applyBorder="1" applyAlignment="1">
      <alignment horizontal="center"/>
    </xf>
    <xf numFmtId="0" fontId="0" fillId="0" borderId="18" xfId="0" applyBorder="1" applyAlignment="1">
      <alignment horizontal="center"/>
    </xf>
    <xf numFmtId="168" fontId="0" fillId="9" borderId="18" xfId="1" applyNumberFormat="1" applyFont="1" applyFill="1" applyBorder="1"/>
    <xf numFmtId="0" fontId="0" fillId="10" borderId="0" xfId="0" applyFill="1"/>
    <xf numFmtId="0" fontId="6" fillId="10" borderId="121" xfId="0" applyFont="1" applyFill="1" applyBorder="1" applyAlignment="1">
      <alignment horizontal="center" vertical="center"/>
    </xf>
    <xf numFmtId="49" fontId="6" fillId="10" borderId="121" xfId="0" applyNumberFormat="1" applyFont="1" applyFill="1" applyBorder="1" applyAlignment="1">
      <alignment horizontal="center"/>
    </xf>
    <xf numFmtId="0" fontId="6" fillId="10" borderId="121" xfId="0" applyFont="1" applyFill="1" applyBorder="1" applyAlignment="1">
      <alignment horizontal="center"/>
    </xf>
    <xf numFmtId="6" fontId="43" fillId="0" borderId="121" xfId="0" applyNumberFormat="1" applyFont="1" applyBorder="1" applyAlignment="1">
      <alignment horizontal="center" vertical="center" wrapText="1"/>
    </xf>
    <xf numFmtId="166" fontId="6" fillId="0" borderId="121" xfId="0" applyNumberFormat="1" applyFont="1" applyBorder="1" applyAlignment="1">
      <alignment horizontal="center" vertical="center"/>
    </xf>
    <xf numFmtId="15" fontId="0" fillId="0" borderId="0" xfId="0" applyNumberFormat="1"/>
    <xf numFmtId="168" fontId="0" fillId="0" borderId="86" xfId="1" applyNumberFormat="1" applyFont="1" applyFill="1" applyBorder="1" applyAlignment="1">
      <alignment horizontal="left"/>
    </xf>
    <xf numFmtId="168" fontId="1" fillId="0" borderId="86" xfId="1" applyNumberFormat="1" applyFont="1" applyBorder="1" applyAlignment="1">
      <alignment horizontal="center"/>
    </xf>
    <xf numFmtId="0" fontId="2" fillId="0" borderId="0" xfId="0" applyFont="1" applyProtection="1">
      <protection hidden="1"/>
    </xf>
    <xf numFmtId="1" fontId="2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1" fontId="4" fillId="0" borderId="0" xfId="0" applyNumberFormat="1" applyFont="1" applyProtection="1">
      <protection hidden="1"/>
    </xf>
    <xf numFmtId="0" fontId="2" fillId="0" borderId="0" xfId="0" applyFont="1" applyAlignment="1" applyProtection="1">
      <alignment wrapText="1"/>
      <protection hidden="1"/>
    </xf>
    <xf numFmtId="1" fontId="2" fillId="0" borderId="0" xfId="0" applyNumberFormat="1" applyFont="1" applyAlignment="1" applyProtection="1">
      <alignment wrapText="1"/>
      <protection hidden="1"/>
    </xf>
    <xf numFmtId="0" fontId="16" fillId="0" borderId="116" xfId="0" applyFont="1" applyBorder="1" applyAlignment="1" applyProtection="1">
      <alignment horizontal="center" vertical="center" wrapText="1"/>
      <protection hidden="1"/>
    </xf>
    <xf numFmtId="6" fontId="17" fillId="0" borderId="24" xfId="1" applyNumberFormat="1" applyFont="1" applyBorder="1" applyAlignment="1" applyProtection="1">
      <alignment horizontal="center"/>
      <protection hidden="1"/>
    </xf>
    <xf numFmtId="164" fontId="17" fillId="0" borderId="36" xfId="0" applyNumberFormat="1" applyFont="1" applyBorder="1" applyAlignment="1" applyProtection="1">
      <alignment horizontal="center"/>
      <protection hidden="1"/>
    </xf>
    <xf numFmtId="166" fontId="17" fillId="0" borderId="36" xfId="0" applyNumberFormat="1" applyFont="1" applyBorder="1" applyAlignment="1" applyProtection="1">
      <alignment horizontal="left"/>
      <protection hidden="1"/>
    </xf>
    <xf numFmtId="166" fontId="17" fillId="0" borderId="36" xfId="1" applyNumberFormat="1" applyFont="1" applyBorder="1" applyAlignment="1" applyProtection="1">
      <alignment horizontal="center"/>
      <protection hidden="1"/>
    </xf>
    <xf numFmtId="166" fontId="17" fillId="0" borderId="37" xfId="1" applyNumberFormat="1" applyFont="1" applyBorder="1" applyAlignment="1" applyProtection="1">
      <alignment horizontal="center"/>
      <protection hidden="1"/>
    </xf>
    <xf numFmtId="0" fontId="10" fillId="2" borderId="100" xfId="0" applyFont="1" applyFill="1" applyBorder="1" applyAlignment="1" applyProtection="1">
      <alignment horizontal="center" wrapText="1"/>
      <protection hidden="1"/>
    </xf>
    <xf numFmtId="1" fontId="11" fillId="0" borderId="88" xfId="1" applyNumberFormat="1" applyFont="1" applyBorder="1" applyAlignment="1" applyProtection="1">
      <alignment horizontal="center" wrapText="1"/>
      <protection hidden="1"/>
    </xf>
    <xf numFmtId="1" fontId="35" fillId="7" borderId="123" xfId="1" applyNumberFormat="1" applyFont="1" applyFill="1" applyBorder="1" applyAlignment="1" applyProtection="1">
      <alignment horizontal="center" wrapText="1"/>
      <protection hidden="1"/>
    </xf>
    <xf numFmtId="1" fontId="29" fillId="0" borderId="105" xfId="1" applyNumberFormat="1" applyFont="1" applyFill="1" applyBorder="1" applyAlignment="1" applyProtection="1">
      <alignment horizontal="center" wrapText="1"/>
      <protection hidden="1"/>
    </xf>
    <xf numFmtId="1" fontId="9" fillId="0" borderId="0" xfId="0" applyNumberFormat="1" applyFont="1" applyProtection="1">
      <protection hidden="1"/>
    </xf>
    <xf numFmtId="0" fontId="9" fillId="0" borderId="0" xfId="0" applyFont="1" applyProtection="1">
      <protection hidden="1"/>
    </xf>
    <xf numFmtId="1" fontId="9" fillId="0" borderId="0" xfId="0" applyNumberFormat="1" applyFont="1" applyAlignment="1" applyProtection="1">
      <alignment horizontal="left"/>
      <protection hidden="1"/>
    </xf>
    <xf numFmtId="1" fontId="9" fillId="0" borderId="0" xfId="0" applyNumberFormat="1" applyFont="1" applyAlignment="1" applyProtection="1">
      <alignment horizontal="center"/>
      <protection hidden="1"/>
    </xf>
    <xf numFmtId="0" fontId="8" fillId="0" borderId="106" xfId="0" applyFont="1" applyBorder="1" applyAlignment="1" applyProtection="1">
      <alignment horizontal="center" vertical="center" wrapText="1"/>
      <protection hidden="1"/>
    </xf>
    <xf numFmtId="6" fontId="17" fillId="0" borderId="56" xfId="1" applyNumberFormat="1" applyFont="1" applyBorder="1" applyAlignment="1" applyProtection="1">
      <alignment horizontal="center"/>
      <protection hidden="1"/>
    </xf>
    <xf numFmtId="164" fontId="17" fillId="0" borderId="119" xfId="0" applyNumberFormat="1" applyFont="1" applyBorder="1" applyAlignment="1" applyProtection="1">
      <alignment horizontal="center" vertical="center"/>
      <protection hidden="1"/>
    </xf>
    <xf numFmtId="166" fontId="17" fillId="0" borderId="119" xfId="0" applyNumberFormat="1" applyFont="1" applyBorder="1" applyAlignment="1" applyProtection="1">
      <alignment horizontal="left"/>
      <protection hidden="1"/>
    </xf>
    <xf numFmtId="166" fontId="17" fillId="0" borderId="119" xfId="1" applyNumberFormat="1" applyFont="1" applyBorder="1" applyAlignment="1" applyProtection="1">
      <alignment horizontal="center"/>
      <protection hidden="1"/>
    </xf>
    <xf numFmtId="164" fontId="17" fillId="0" borderId="119" xfId="0" applyNumberFormat="1" applyFont="1" applyBorder="1" applyAlignment="1" applyProtection="1">
      <alignment horizontal="center"/>
      <protection hidden="1"/>
    </xf>
    <xf numFmtId="166" fontId="17" fillId="0" borderId="127" xfId="1" applyNumberFormat="1" applyFont="1" applyBorder="1" applyAlignment="1" applyProtection="1">
      <alignment horizontal="center"/>
      <protection hidden="1"/>
    </xf>
    <xf numFmtId="1" fontId="11" fillId="0" borderId="106" xfId="1" applyNumberFormat="1" applyFont="1" applyFill="1" applyBorder="1" applyAlignment="1" applyProtection="1">
      <alignment horizontal="center" wrapText="1"/>
      <protection hidden="1"/>
    </xf>
    <xf numFmtId="0" fontId="10" fillId="2" borderId="125" xfId="0" applyFont="1" applyFill="1" applyBorder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top" wrapText="1"/>
      <protection hidden="1"/>
    </xf>
    <xf numFmtId="0" fontId="16" fillId="0" borderId="103" xfId="0" applyFont="1" applyBorder="1" applyAlignment="1" applyProtection="1">
      <alignment horizontal="center" vertical="center"/>
      <protection hidden="1"/>
    </xf>
    <xf numFmtId="0" fontId="10" fillId="0" borderId="102" xfId="0" applyFont="1" applyBorder="1" applyAlignment="1" applyProtection="1">
      <alignment horizontal="center" vertical="center"/>
      <protection hidden="1"/>
    </xf>
    <xf numFmtId="0" fontId="36" fillId="2" borderId="85" xfId="0" applyFont="1" applyFill="1" applyBorder="1" applyAlignment="1" applyProtection="1">
      <alignment horizontal="center" wrapText="1"/>
      <protection hidden="1"/>
    </xf>
    <xf numFmtId="0" fontId="35" fillId="2" borderId="86" xfId="1" applyNumberFormat="1" applyFont="1" applyFill="1" applyBorder="1" applyAlignment="1" applyProtection="1">
      <alignment horizontal="center" vertical="center" wrapText="1"/>
      <protection hidden="1"/>
    </xf>
    <xf numFmtId="0" fontId="10" fillId="2" borderId="92" xfId="0" applyFont="1" applyFill="1" applyBorder="1" applyAlignment="1" applyProtection="1">
      <alignment horizontal="center"/>
      <protection hidden="1"/>
    </xf>
    <xf numFmtId="0" fontId="36" fillId="2" borderId="20" xfId="0" applyFont="1" applyFill="1" applyBorder="1" applyAlignment="1" applyProtection="1">
      <alignment horizontal="center" wrapText="1"/>
      <protection hidden="1"/>
    </xf>
    <xf numFmtId="0" fontId="47" fillId="0" borderId="103" xfId="0" applyFont="1" applyBorder="1" applyAlignment="1" applyProtection="1">
      <alignment horizontal="center" vertical="center" wrapText="1"/>
      <protection hidden="1"/>
    </xf>
    <xf numFmtId="6" fontId="10" fillId="0" borderId="104" xfId="0" applyNumberFormat="1" applyFont="1" applyBorder="1" applyAlignment="1" applyProtection="1">
      <alignment horizontal="center" vertical="center" wrapText="1"/>
      <protection hidden="1"/>
    </xf>
    <xf numFmtId="0" fontId="11" fillId="0" borderId="85" xfId="0" applyFont="1" applyBorder="1" applyAlignment="1" applyProtection="1">
      <alignment horizontal="center"/>
      <protection hidden="1"/>
    </xf>
    <xf numFmtId="166" fontId="11" fillId="0" borderId="86" xfId="1" applyNumberFormat="1" applyFont="1" applyBorder="1" applyAlignment="1" applyProtection="1">
      <alignment horizontal="center"/>
      <protection hidden="1"/>
    </xf>
    <xf numFmtId="0" fontId="11" fillId="0" borderId="94" xfId="0" applyFont="1" applyBorder="1" applyAlignment="1" applyProtection="1">
      <alignment horizontal="center"/>
      <protection hidden="1"/>
    </xf>
    <xf numFmtId="49" fontId="11" fillId="0" borderId="38" xfId="1" applyNumberFormat="1" applyFont="1" applyBorder="1" applyProtection="1">
      <protection hidden="1"/>
    </xf>
    <xf numFmtId="49" fontId="17" fillId="0" borderId="103" xfId="1" applyNumberFormat="1" applyFont="1" applyFill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166" fontId="11" fillId="0" borderId="86" xfId="0" applyNumberFormat="1" applyFont="1" applyBorder="1" applyAlignment="1" applyProtection="1">
      <alignment horizontal="center"/>
      <protection hidden="1"/>
    </xf>
    <xf numFmtId="49" fontId="11" fillId="0" borderId="91" xfId="0" applyNumberFormat="1" applyFont="1" applyBorder="1" applyAlignment="1" applyProtection="1">
      <alignment horizontal="center"/>
      <protection hidden="1"/>
    </xf>
    <xf numFmtId="49" fontId="11" fillId="0" borderId="17" xfId="1" applyNumberFormat="1" applyFont="1" applyBorder="1" applyProtection="1">
      <protection hidden="1"/>
    </xf>
    <xf numFmtId="49" fontId="17" fillId="0" borderId="103" xfId="1" applyNumberFormat="1" applyFont="1" applyBorder="1" applyProtection="1">
      <protection hidden="1"/>
    </xf>
    <xf numFmtId="0" fontId="16" fillId="0" borderId="0" xfId="0" applyFont="1" applyAlignment="1" applyProtection="1">
      <alignment horizontal="center"/>
      <protection hidden="1"/>
    </xf>
    <xf numFmtId="0" fontId="35" fillId="0" borderId="121" xfId="0" applyFont="1" applyBorder="1" applyAlignment="1" applyProtection="1">
      <alignment horizontal="center" vertical="center" wrapText="1"/>
      <protection hidden="1"/>
    </xf>
    <xf numFmtId="0" fontId="10" fillId="0" borderId="124" xfId="0" applyFont="1" applyBorder="1" applyAlignment="1" applyProtection="1">
      <alignment horizontal="center" vertical="center"/>
      <protection hidden="1"/>
    </xf>
    <xf numFmtId="0" fontId="10" fillId="0" borderId="40" xfId="0" applyFont="1" applyBorder="1" applyAlignment="1" applyProtection="1">
      <alignment horizontal="center" vertical="center"/>
      <protection hidden="1"/>
    </xf>
    <xf numFmtId="1" fontId="0" fillId="0" borderId="0" xfId="0" applyNumberFormat="1" applyProtection="1"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10" fillId="0" borderId="121" xfId="0" applyFont="1" applyBorder="1" applyAlignment="1" applyProtection="1">
      <alignment horizontal="center" vertical="center" wrapText="1"/>
      <protection hidden="1"/>
    </xf>
    <xf numFmtId="0" fontId="35" fillId="0" borderId="0" xfId="0" applyFont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horizontal="center" vertical="center" wrapText="1"/>
      <protection hidden="1"/>
    </xf>
    <xf numFmtId="49" fontId="11" fillId="0" borderId="2" xfId="0" applyNumberFormat="1" applyFont="1" applyBorder="1" applyAlignment="1" applyProtection="1">
      <alignment horizontal="center"/>
      <protection hidden="1"/>
    </xf>
    <xf numFmtId="49" fontId="11" fillId="0" borderId="10" xfId="0" applyNumberFormat="1" applyFont="1" applyBorder="1" applyProtection="1">
      <protection hidden="1"/>
    </xf>
    <xf numFmtId="49" fontId="17" fillId="0" borderId="103" xfId="0" applyNumberFormat="1" applyFont="1" applyBorder="1" applyProtection="1">
      <protection hidden="1"/>
    </xf>
    <xf numFmtId="0" fontId="16" fillId="0" borderId="0" xfId="0" applyFont="1" applyAlignment="1" applyProtection="1">
      <alignment vertical="center" wrapText="1"/>
      <protection hidden="1"/>
    </xf>
    <xf numFmtId="0" fontId="29" fillId="0" borderId="121" xfId="0" applyFont="1" applyBorder="1" applyAlignment="1" applyProtection="1">
      <alignment horizontal="center" vertical="center" wrapText="1"/>
      <protection hidden="1"/>
    </xf>
    <xf numFmtId="164" fontId="17" fillId="0" borderId="0" xfId="0" applyNumberFormat="1" applyFont="1" applyAlignment="1" applyProtection="1">
      <alignment horizontal="center"/>
      <protection hidden="1"/>
    </xf>
    <xf numFmtId="0" fontId="8" fillId="0" borderId="0" xfId="0" applyFont="1" applyAlignment="1" applyProtection="1">
      <alignment vertical="center" wrapText="1"/>
      <protection hidden="1"/>
    </xf>
    <xf numFmtId="44" fontId="10" fillId="0" borderId="0" xfId="1" applyFont="1" applyFill="1" applyBorder="1" applyAlignment="1" applyProtection="1">
      <alignment horizontal="center" vertical="center" wrapText="1"/>
      <protection hidden="1"/>
    </xf>
    <xf numFmtId="0" fontId="10" fillId="2" borderId="92" xfId="0" applyFont="1" applyFill="1" applyBorder="1" applyAlignment="1" applyProtection="1">
      <alignment horizontal="center" vertical="center"/>
      <protection hidden="1"/>
    </xf>
    <xf numFmtId="0" fontId="10" fillId="2" borderId="88" xfId="0" applyFont="1" applyFill="1" applyBorder="1" applyAlignment="1" applyProtection="1">
      <alignment horizontal="left" vertical="center"/>
      <protection hidden="1"/>
    </xf>
    <xf numFmtId="0" fontId="16" fillId="0" borderId="0" xfId="0" applyFont="1" applyAlignment="1" applyProtection="1">
      <alignment horizontal="center" wrapText="1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11" fillId="3" borderId="82" xfId="0" applyFont="1" applyFill="1" applyBorder="1" applyAlignment="1" applyProtection="1">
      <alignment horizontal="center"/>
      <protection hidden="1"/>
    </xf>
    <xf numFmtId="166" fontId="11" fillId="0" borderId="66" xfId="0" applyNumberFormat="1" applyFont="1" applyBorder="1" applyAlignment="1" applyProtection="1">
      <alignment horizontal="center"/>
      <protection hidden="1"/>
    </xf>
    <xf numFmtId="0" fontId="16" fillId="0" borderId="0" xfId="0" applyFont="1" applyAlignment="1" applyProtection="1">
      <alignment horizontal="left"/>
      <protection hidden="1"/>
    </xf>
    <xf numFmtId="0" fontId="10" fillId="6" borderId="121" xfId="0" applyFont="1" applyFill="1" applyBorder="1" applyAlignment="1" applyProtection="1">
      <alignment horizontal="center" vertical="center"/>
      <protection hidden="1"/>
    </xf>
    <xf numFmtId="1" fontId="9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wrapText="1"/>
      <protection hidden="1"/>
    </xf>
    <xf numFmtId="166" fontId="11" fillId="0" borderId="26" xfId="0" applyNumberFormat="1" applyFont="1" applyBorder="1" applyAlignment="1" applyProtection="1">
      <alignment horizontal="center"/>
      <protection hidden="1"/>
    </xf>
    <xf numFmtId="166" fontId="17" fillId="0" borderId="0" xfId="0" applyNumberFormat="1" applyFont="1" applyAlignment="1" applyProtection="1">
      <alignment horizontal="center"/>
      <protection hidden="1"/>
    </xf>
    <xf numFmtId="1" fontId="7" fillId="0" borderId="0" xfId="0" applyNumberFormat="1" applyFont="1" applyAlignment="1" applyProtection="1">
      <alignment horizontal="left"/>
      <protection hidden="1"/>
    </xf>
    <xf numFmtId="44" fontId="3" fillId="0" borderId="0" xfId="1" applyFont="1" applyFill="1" applyBorder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49" fontId="11" fillId="0" borderId="82" xfId="0" applyNumberFormat="1" applyFont="1" applyBorder="1" applyAlignment="1" applyProtection="1">
      <alignment horizontal="center"/>
      <protection hidden="1"/>
    </xf>
    <xf numFmtId="6" fontId="35" fillId="0" borderId="0" xfId="0" applyNumberFormat="1" applyFont="1" applyAlignment="1" applyProtection="1">
      <alignment horizontal="center" vertical="center" wrapText="1"/>
      <protection hidden="1"/>
    </xf>
    <xf numFmtId="1" fontId="9" fillId="0" borderId="0" xfId="0" applyNumberFormat="1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/>
      <protection hidden="1"/>
    </xf>
    <xf numFmtId="49" fontId="9" fillId="0" borderId="0" xfId="0" applyNumberFormat="1" applyFont="1" applyAlignment="1" applyProtection="1">
      <alignment horizontal="left"/>
      <protection hidden="1"/>
    </xf>
    <xf numFmtId="166" fontId="11" fillId="0" borderId="83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1" fontId="9" fillId="0" borderId="0" xfId="0" applyNumberFormat="1" applyFont="1" applyAlignment="1" applyProtection="1">
      <alignment horizontal="center" wrapText="1"/>
      <protection hidden="1"/>
    </xf>
    <xf numFmtId="1" fontId="9" fillId="0" borderId="0" xfId="1" applyNumberFormat="1" applyFont="1" applyFill="1" applyBorder="1" applyAlignment="1" applyProtection="1">
      <alignment horizontal="left" wrapText="1"/>
      <protection hidden="1"/>
    </xf>
    <xf numFmtId="44" fontId="8" fillId="0" borderId="0" xfId="1" applyFont="1" applyFill="1" applyBorder="1" applyAlignment="1" applyProtection="1">
      <alignment horizontal="left" wrapText="1"/>
      <protection hidden="1"/>
    </xf>
    <xf numFmtId="0" fontId="10" fillId="3" borderId="82" xfId="0" applyFont="1" applyFill="1" applyBorder="1" applyAlignment="1" applyProtection="1">
      <alignment horizontal="center"/>
      <protection hidden="1"/>
    </xf>
    <xf numFmtId="0" fontId="10" fillId="3" borderId="89" xfId="0" applyFont="1" applyFill="1" applyBorder="1" applyAlignment="1" applyProtection="1">
      <alignment horizontal="left"/>
      <protection hidden="1"/>
    </xf>
    <xf numFmtId="0" fontId="17" fillId="0" borderId="0" xfId="0" applyFont="1" applyAlignment="1" applyProtection="1">
      <alignment horizontal="center" wrapText="1"/>
      <protection hidden="1"/>
    </xf>
    <xf numFmtId="49" fontId="16" fillId="0" borderId="0" xfId="0" applyNumberFormat="1" applyFont="1" applyAlignment="1" applyProtection="1">
      <alignment horizontal="center"/>
      <protection hidden="1"/>
    </xf>
    <xf numFmtId="49" fontId="16" fillId="0" borderId="0" xfId="0" applyNumberFormat="1" applyFont="1" applyAlignment="1" applyProtection="1">
      <alignment horizontal="left"/>
      <protection hidden="1"/>
    </xf>
    <xf numFmtId="0" fontId="35" fillId="0" borderId="0" xfId="0" applyFont="1" applyAlignment="1" applyProtection="1">
      <alignment vertical="center" wrapText="1"/>
      <protection hidden="1"/>
    </xf>
    <xf numFmtId="0" fontId="35" fillId="0" borderId="87" xfId="0" applyFont="1" applyBorder="1" applyAlignment="1" applyProtection="1">
      <alignment horizontal="center"/>
      <protection hidden="1"/>
    </xf>
    <xf numFmtId="166" fontId="35" fillId="0" borderId="97" xfId="0" applyNumberFormat="1" applyFont="1" applyBorder="1" applyAlignment="1" applyProtection="1">
      <alignment horizontal="right"/>
      <protection hidden="1"/>
    </xf>
    <xf numFmtId="0" fontId="18" fillId="0" borderId="121" xfId="0" applyFont="1" applyBorder="1" applyAlignment="1" applyProtection="1">
      <alignment horizontal="center" vertical="center" wrapText="1"/>
      <protection hidden="1"/>
    </xf>
    <xf numFmtId="0" fontId="35" fillId="0" borderId="96" xfId="0" applyFont="1" applyBorder="1" applyAlignment="1" applyProtection="1">
      <alignment horizontal="center"/>
      <protection hidden="1"/>
    </xf>
    <xf numFmtId="0" fontId="10" fillId="0" borderId="96" xfId="0" applyFont="1" applyBorder="1" applyAlignment="1" applyProtection="1">
      <alignment horizontal="center"/>
      <protection hidden="1"/>
    </xf>
    <xf numFmtId="166" fontId="10" fillId="0" borderId="97" xfId="0" applyNumberFormat="1" applyFont="1" applyBorder="1" applyAlignment="1" applyProtection="1">
      <alignment horizontal="right"/>
      <protection hidden="1"/>
    </xf>
    <xf numFmtId="0" fontId="11" fillId="0" borderId="111" xfId="0" applyFont="1" applyBorder="1" applyAlignment="1" applyProtection="1">
      <alignment horizontal="center"/>
      <protection hidden="1"/>
    </xf>
    <xf numFmtId="166" fontId="11" fillId="0" borderId="60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vertical="center" wrapText="1"/>
      <protection hidden="1"/>
    </xf>
    <xf numFmtId="0" fontId="10" fillId="0" borderId="137" xfId="0" applyFont="1" applyBorder="1" applyAlignment="1" applyProtection="1">
      <alignment horizontal="center"/>
      <protection hidden="1"/>
    </xf>
    <xf numFmtId="0" fontId="11" fillId="0" borderId="141" xfId="0" applyFont="1" applyBorder="1" applyAlignment="1" applyProtection="1">
      <alignment horizontal="center"/>
      <protection hidden="1"/>
    </xf>
    <xf numFmtId="166" fontId="11" fillId="0" borderId="41" xfId="0" applyNumberFormat="1" applyFont="1" applyBorder="1" applyAlignment="1" applyProtection="1">
      <alignment horizontal="center"/>
      <protection hidden="1"/>
    </xf>
    <xf numFmtId="0" fontId="29" fillId="0" borderId="137" xfId="0" applyFont="1" applyBorder="1" applyAlignment="1" applyProtection="1">
      <alignment horizontal="center"/>
      <protection hidden="1"/>
    </xf>
    <xf numFmtId="166" fontId="29" fillId="0" borderId="97" xfId="0" applyNumberFormat="1" applyFont="1" applyBorder="1" applyAlignment="1" applyProtection="1">
      <alignment horizontal="right"/>
      <protection hidden="1"/>
    </xf>
    <xf numFmtId="0" fontId="11" fillId="0" borderId="65" xfId="0" applyFont="1" applyBorder="1" applyAlignment="1" applyProtection="1">
      <alignment horizontal="left" wrapText="1"/>
      <protection hidden="1"/>
    </xf>
    <xf numFmtId="166" fontId="10" fillId="7" borderId="134" xfId="0" applyNumberFormat="1" applyFont="1" applyFill="1" applyBorder="1" applyAlignment="1" applyProtection="1">
      <alignment horizontal="center" vertical="center"/>
      <protection hidden="1"/>
    </xf>
    <xf numFmtId="166" fontId="16" fillId="0" borderId="0" xfId="0" applyNumberFormat="1" applyFont="1" applyAlignment="1" applyProtection="1">
      <alignment horizontal="center" vertical="center"/>
      <protection hidden="1"/>
    </xf>
    <xf numFmtId="0" fontId="4" fillId="0" borderId="0" xfId="2" applyFont="1" applyAlignment="1" applyProtection="1">
      <alignment vertical="center"/>
      <protection hidden="1"/>
    </xf>
    <xf numFmtId="1" fontId="4" fillId="0" borderId="0" xfId="2" applyNumberFormat="1" applyFont="1" applyAlignment="1" applyProtection="1">
      <alignment vertical="center"/>
      <protection hidden="1"/>
    </xf>
    <xf numFmtId="0" fontId="1" fillId="0" borderId="0" xfId="2" applyAlignment="1" applyProtection="1">
      <alignment wrapText="1"/>
      <protection hidden="1"/>
    </xf>
    <xf numFmtId="1" fontId="1" fillId="0" borderId="0" xfId="2" applyNumberFormat="1" applyAlignment="1" applyProtection="1">
      <alignment wrapText="1"/>
      <protection hidden="1"/>
    </xf>
    <xf numFmtId="0" fontId="1" fillId="2" borderId="65" xfId="2" applyFill="1" applyBorder="1" applyAlignment="1" applyProtection="1">
      <alignment horizontal="center" wrapText="1"/>
      <protection hidden="1"/>
    </xf>
    <xf numFmtId="0" fontId="22" fillId="2" borderId="16" xfId="2" applyFont="1" applyFill="1" applyBorder="1" applyAlignment="1" applyProtection="1">
      <alignment horizontal="center" wrapText="1"/>
      <protection hidden="1"/>
    </xf>
    <xf numFmtId="0" fontId="13" fillId="2" borderId="109" xfId="2" applyFont="1" applyFill="1" applyBorder="1" applyAlignment="1" applyProtection="1">
      <alignment horizontal="center" vertical="center" wrapText="1"/>
      <protection hidden="1"/>
    </xf>
    <xf numFmtId="0" fontId="13" fillId="2" borderId="114" xfId="2" applyFont="1" applyFill="1" applyBorder="1" applyAlignment="1" applyProtection="1">
      <alignment horizontal="center" vertical="center" wrapText="1"/>
      <protection hidden="1"/>
    </xf>
    <xf numFmtId="0" fontId="13" fillId="2" borderId="113" xfId="2" applyFont="1" applyFill="1" applyBorder="1" applyAlignment="1" applyProtection="1">
      <alignment horizontal="center" vertical="center" wrapText="1"/>
      <protection hidden="1"/>
    </xf>
    <xf numFmtId="0" fontId="4" fillId="0" borderId="0" xfId="2" applyFont="1" applyProtection="1">
      <protection hidden="1"/>
    </xf>
    <xf numFmtId="0" fontId="17" fillId="0" borderId="65" xfId="2" applyFont="1" applyBorder="1" applyAlignment="1" applyProtection="1">
      <alignment horizontal="center"/>
      <protection hidden="1"/>
    </xf>
    <xf numFmtId="166" fontId="17" fillId="0" borderId="16" xfId="1" applyNumberFormat="1" applyFont="1" applyBorder="1" applyAlignment="1" applyProtection="1">
      <alignment horizontal="center"/>
      <protection hidden="1"/>
    </xf>
    <xf numFmtId="166" fontId="17" fillId="0" borderId="12" xfId="2" applyNumberFormat="1" applyFont="1" applyBorder="1" applyAlignment="1" applyProtection="1">
      <alignment horizontal="center"/>
      <protection hidden="1"/>
    </xf>
    <xf numFmtId="166" fontId="17" fillId="0" borderId="12" xfId="1" applyNumberFormat="1" applyFont="1" applyBorder="1" applyAlignment="1" applyProtection="1">
      <alignment horizontal="center"/>
      <protection hidden="1"/>
    </xf>
    <xf numFmtId="166" fontId="17" fillId="0" borderId="8" xfId="1" applyNumberFormat="1" applyFont="1" applyBorder="1" applyAlignment="1" applyProtection="1">
      <alignment horizontal="center"/>
      <protection hidden="1"/>
    </xf>
    <xf numFmtId="0" fontId="13" fillId="2" borderId="129" xfId="2" applyFont="1" applyFill="1" applyBorder="1" applyAlignment="1" applyProtection="1">
      <alignment horizontal="left" wrapText="1"/>
      <protection hidden="1"/>
    </xf>
    <xf numFmtId="49" fontId="17" fillId="0" borderId="21" xfId="2" applyNumberFormat="1" applyFont="1" applyBorder="1" applyAlignment="1" applyProtection="1">
      <alignment horizontal="center"/>
      <protection hidden="1"/>
    </xf>
    <xf numFmtId="166" fontId="17" fillId="0" borderId="13" xfId="1" applyNumberFormat="1" applyFont="1" applyBorder="1" applyAlignment="1" applyProtection="1">
      <alignment horizontal="center"/>
      <protection hidden="1"/>
    </xf>
    <xf numFmtId="166" fontId="17" fillId="0" borderId="13" xfId="2" applyNumberFormat="1" applyFont="1" applyBorder="1" applyAlignment="1" applyProtection="1">
      <alignment horizontal="center"/>
      <protection hidden="1"/>
    </xf>
    <xf numFmtId="166" fontId="17" fillId="0" borderId="13" xfId="1" applyNumberFormat="1" applyFont="1" applyBorder="1" applyAlignment="1" applyProtection="1">
      <alignment horizontal="left"/>
      <protection hidden="1"/>
    </xf>
    <xf numFmtId="166" fontId="17" fillId="0" borderId="17" xfId="1" applyNumberFormat="1" applyFont="1" applyBorder="1" applyAlignment="1" applyProtection="1">
      <alignment horizontal="center"/>
      <protection hidden="1"/>
    </xf>
    <xf numFmtId="1" fontId="17" fillId="0" borderId="121" xfId="1" applyNumberFormat="1" applyFont="1" applyBorder="1" applyAlignment="1" applyProtection="1">
      <alignment horizontal="center" wrapText="1"/>
      <protection hidden="1"/>
    </xf>
    <xf numFmtId="1" fontId="17" fillId="0" borderId="88" xfId="1" applyNumberFormat="1" applyFont="1" applyBorder="1" applyAlignment="1" applyProtection="1">
      <alignment horizontal="center" wrapText="1"/>
      <protection hidden="1"/>
    </xf>
    <xf numFmtId="0" fontId="17" fillId="0" borderId="21" xfId="2" applyFont="1" applyBorder="1" applyAlignment="1" applyProtection="1">
      <alignment horizontal="center"/>
      <protection hidden="1"/>
    </xf>
    <xf numFmtId="0" fontId="13" fillId="2" borderId="121" xfId="2" applyFont="1" applyFill="1" applyBorder="1" applyAlignment="1" applyProtection="1">
      <alignment horizontal="center" wrapText="1"/>
      <protection hidden="1"/>
    </xf>
    <xf numFmtId="0" fontId="28" fillId="0" borderId="105" xfId="2" applyFont="1" applyBorder="1" applyAlignment="1" applyProtection="1">
      <alignment horizontal="center" wrapText="1"/>
      <protection hidden="1"/>
    </xf>
    <xf numFmtId="1" fontId="17" fillId="0" borderId="117" xfId="1" applyNumberFormat="1" applyFont="1" applyFill="1" applyBorder="1" applyAlignment="1" applyProtection="1">
      <alignment horizontal="center" wrapText="1"/>
      <protection hidden="1"/>
    </xf>
    <xf numFmtId="0" fontId="17" fillId="0" borderId="23" xfId="2" applyFont="1" applyBorder="1" applyAlignment="1" applyProtection="1">
      <alignment horizontal="center"/>
      <protection hidden="1"/>
    </xf>
    <xf numFmtId="166" fontId="17" fillId="0" borderId="111" xfId="1" applyNumberFormat="1" applyFont="1" applyBorder="1" applyAlignment="1" applyProtection="1">
      <alignment horizontal="center"/>
      <protection hidden="1"/>
    </xf>
    <xf numFmtId="166" fontId="17" fillId="0" borderId="111" xfId="2" applyNumberFormat="1" applyFont="1" applyBorder="1" applyAlignment="1" applyProtection="1">
      <alignment horizontal="center"/>
      <protection hidden="1"/>
    </xf>
    <xf numFmtId="166" fontId="17" fillId="0" borderId="122" xfId="1" applyNumberFormat="1" applyFont="1" applyBorder="1" applyAlignment="1" applyProtection="1">
      <alignment horizontal="center"/>
      <protection hidden="1"/>
    </xf>
    <xf numFmtId="0" fontId="28" fillId="0" borderId="124" xfId="2" applyFont="1" applyBorder="1" applyAlignment="1" applyProtection="1">
      <alignment horizontal="center" wrapText="1"/>
      <protection hidden="1"/>
    </xf>
    <xf numFmtId="0" fontId="27" fillId="0" borderId="104" xfId="2" applyFont="1" applyBorder="1" applyAlignment="1" applyProtection="1">
      <alignment horizontal="center" wrapText="1"/>
      <protection hidden="1"/>
    </xf>
    <xf numFmtId="0" fontId="10" fillId="0" borderId="0" xfId="0" applyFont="1" applyAlignment="1" applyProtection="1">
      <alignment horizontal="center" wrapText="1"/>
      <protection hidden="1"/>
    </xf>
    <xf numFmtId="0" fontId="17" fillId="0" borderId="4" xfId="2" applyFont="1" applyBorder="1" applyAlignment="1" applyProtection="1">
      <alignment horizontal="center"/>
      <protection hidden="1"/>
    </xf>
    <xf numFmtId="166" fontId="17" fillId="0" borderId="0" xfId="1" applyNumberFormat="1" applyFont="1" applyBorder="1" applyAlignment="1" applyProtection="1">
      <alignment horizontal="center"/>
      <protection hidden="1"/>
    </xf>
    <xf numFmtId="166" fontId="17" fillId="0" borderId="0" xfId="2" applyNumberFormat="1" applyFont="1" applyAlignment="1" applyProtection="1">
      <alignment horizontal="center"/>
      <protection hidden="1"/>
    </xf>
    <xf numFmtId="0" fontId="17" fillId="0" borderId="144" xfId="2" applyFont="1" applyBorder="1" applyAlignment="1" applyProtection="1">
      <alignment horizontal="left" wrapText="1"/>
      <protection hidden="1"/>
    </xf>
    <xf numFmtId="1" fontId="17" fillId="0" borderId="55" xfId="1" applyNumberFormat="1" applyFont="1" applyBorder="1" applyAlignment="1" applyProtection="1">
      <alignment horizontal="center" wrapText="1"/>
      <protection hidden="1"/>
    </xf>
    <xf numFmtId="1" fontId="11" fillId="0" borderId="0" xfId="1" applyNumberFormat="1" applyFont="1" applyFill="1" applyBorder="1" applyAlignment="1" applyProtection="1">
      <alignment horizontal="center" wrapText="1"/>
      <protection hidden="1"/>
    </xf>
    <xf numFmtId="0" fontId="1" fillId="0" borderId="0" xfId="2" applyProtection="1">
      <protection hidden="1"/>
    </xf>
    <xf numFmtId="1" fontId="35" fillId="0" borderId="0" xfId="1" applyNumberFormat="1" applyFont="1" applyFill="1" applyBorder="1" applyAlignment="1" applyProtection="1">
      <alignment horizontal="center" wrapText="1"/>
      <protection hidden="1"/>
    </xf>
    <xf numFmtId="1" fontId="29" fillId="0" borderId="0" xfId="1" applyNumberFormat="1" applyFont="1" applyFill="1" applyBorder="1" applyAlignment="1" applyProtection="1">
      <alignment horizontal="center" wrapText="1"/>
      <protection hidden="1"/>
    </xf>
    <xf numFmtId="0" fontId="8" fillId="0" borderId="0" xfId="2" applyFont="1" applyAlignment="1" applyProtection="1">
      <alignment horizontal="center" wrapText="1"/>
      <protection hidden="1"/>
    </xf>
    <xf numFmtId="6" fontId="17" fillId="0" borderId="16" xfId="1" applyNumberFormat="1" applyFont="1" applyBorder="1" applyAlignment="1" applyProtection="1">
      <alignment horizontal="center"/>
      <protection hidden="1"/>
    </xf>
    <xf numFmtId="164" fontId="17" fillId="0" borderId="12" xfId="2" applyNumberFormat="1" applyFont="1" applyBorder="1" applyAlignment="1" applyProtection="1">
      <alignment horizontal="center"/>
      <protection hidden="1"/>
    </xf>
    <xf numFmtId="166" fontId="17" fillId="0" borderId="133" xfId="1" applyNumberFormat="1" applyFont="1" applyBorder="1" applyAlignment="1" applyProtection="1">
      <alignment horizontal="center"/>
      <protection hidden="1"/>
    </xf>
    <xf numFmtId="6" fontId="17" fillId="0" borderId="13" xfId="1" applyNumberFormat="1" applyFont="1" applyBorder="1" applyAlignment="1" applyProtection="1">
      <alignment horizontal="center"/>
      <protection hidden="1"/>
    </xf>
    <xf numFmtId="164" fontId="17" fillId="0" borderId="13" xfId="2" applyNumberFormat="1" applyFont="1" applyBorder="1" applyAlignment="1" applyProtection="1">
      <alignment horizontal="center"/>
      <protection hidden="1"/>
    </xf>
    <xf numFmtId="166" fontId="17" fillId="0" borderId="13" xfId="2" applyNumberFormat="1" applyFont="1" applyBorder="1" applyAlignment="1" applyProtection="1">
      <alignment horizontal="left"/>
      <protection hidden="1"/>
    </xf>
    <xf numFmtId="6" fontId="17" fillId="0" borderId="18" xfId="1" applyNumberFormat="1" applyFont="1" applyBorder="1" applyAlignment="1" applyProtection="1">
      <alignment horizontal="center"/>
      <protection hidden="1"/>
    </xf>
    <xf numFmtId="164" fontId="17" fillId="0" borderId="18" xfId="2" applyNumberFormat="1" applyFont="1" applyBorder="1" applyAlignment="1" applyProtection="1">
      <alignment horizontal="center"/>
      <protection hidden="1"/>
    </xf>
    <xf numFmtId="166" fontId="17" fillId="0" borderId="18" xfId="2" applyNumberFormat="1" applyFont="1" applyBorder="1" applyAlignment="1" applyProtection="1">
      <alignment horizontal="left"/>
      <protection hidden="1"/>
    </xf>
    <xf numFmtId="166" fontId="17" fillId="0" borderId="18" xfId="1" applyNumberFormat="1" applyFont="1" applyBorder="1" applyAlignment="1" applyProtection="1">
      <alignment horizontal="center"/>
      <protection hidden="1"/>
    </xf>
    <xf numFmtId="166" fontId="17" fillId="0" borderId="20" xfId="1" applyNumberFormat="1" applyFont="1" applyBorder="1" applyAlignment="1" applyProtection="1">
      <alignment horizontal="center"/>
      <protection hidden="1"/>
    </xf>
    <xf numFmtId="167" fontId="33" fillId="0" borderId="0" xfId="2" applyNumberFormat="1" applyFont="1" applyAlignment="1" applyProtection="1">
      <alignment horizontal="center"/>
      <protection hidden="1"/>
    </xf>
    <xf numFmtId="0" fontId="11" fillId="0" borderId="0" xfId="2" applyFont="1" applyProtection="1">
      <protection hidden="1"/>
    </xf>
    <xf numFmtId="0" fontId="11" fillId="0" borderId="0" xfId="0" applyFont="1" applyProtection="1">
      <protection hidden="1"/>
    </xf>
    <xf numFmtId="1" fontId="1" fillId="0" borderId="0" xfId="2" applyNumberFormat="1" applyProtection="1">
      <protection hidden="1"/>
    </xf>
    <xf numFmtId="0" fontId="3" fillId="0" borderId="85" xfId="0" applyFont="1" applyBorder="1" applyAlignment="1" applyProtection="1">
      <alignment horizontal="center"/>
      <protection hidden="1"/>
    </xf>
    <xf numFmtId="0" fontId="3" fillId="0" borderId="13" xfId="0" applyFont="1" applyBorder="1" applyAlignment="1" applyProtection="1">
      <alignment horizontal="center"/>
      <protection hidden="1"/>
    </xf>
    <xf numFmtId="0" fontId="3" fillId="0" borderId="86" xfId="0" applyFont="1" applyBorder="1" applyAlignment="1" applyProtection="1">
      <alignment horizontal="center"/>
      <protection hidden="1"/>
    </xf>
    <xf numFmtId="168" fontId="3" fillId="0" borderId="13" xfId="1" applyNumberFormat="1" applyFont="1" applyBorder="1" applyAlignment="1" applyProtection="1">
      <alignment horizontal="center"/>
      <protection hidden="1"/>
    </xf>
    <xf numFmtId="168" fontId="3" fillId="9" borderId="13" xfId="1" applyNumberFormat="1" applyFont="1" applyFill="1" applyBorder="1" applyAlignment="1" applyProtection="1">
      <alignment horizontal="center"/>
      <protection hidden="1"/>
    </xf>
    <xf numFmtId="168" fontId="3" fillId="0" borderId="86" xfId="1" applyNumberFormat="1" applyFont="1" applyBorder="1" applyAlignment="1" applyProtection="1">
      <alignment horizontal="center"/>
      <protection hidden="1"/>
    </xf>
    <xf numFmtId="168" fontId="3" fillId="0" borderId="13" xfId="1" applyNumberFormat="1" applyFont="1" applyFill="1" applyBorder="1" applyAlignment="1" applyProtection="1">
      <alignment horizontal="center"/>
      <protection hidden="1"/>
    </xf>
    <xf numFmtId="168" fontId="3" fillId="10" borderId="86" xfId="1" applyNumberFormat="1" applyFont="1" applyFill="1" applyBorder="1" applyAlignment="1" applyProtection="1">
      <alignment horizontal="center"/>
      <protection hidden="1"/>
    </xf>
    <xf numFmtId="168" fontId="3" fillId="0" borderId="85" xfId="1" applyNumberFormat="1" applyFont="1" applyBorder="1" applyAlignment="1" applyProtection="1">
      <alignment horizontal="center"/>
      <protection hidden="1"/>
    </xf>
    <xf numFmtId="168" fontId="3" fillId="0" borderId="86" xfId="1" applyNumberFormat="1" applyFont="1" applyFill="1" applyBorder="1" applyAlignment="1" applyProtection="1">
      <alignment horizontal="center"/>
      <protection hidden="1"/>
    </xf>
    <xf numFmtId="168" fontId="3" fillId="0" borderId="87" xfId="1" applyNumberFormat="1" applyFont="1" applyBorder="1" applyAlignment="1" applyProtection="1">
      <alignment horizontal="center"/>
      <protection hidden="1"/>
    </xf>
    <xf numFmtId="168" fontId="3" fillId="0" borderId="18" xfId="1" applyNumberFormat="1" applyFont="1" applyFill="1" applyBorder="1" applyAlignment="1" applyProtection="1">
      <alignment horizontal="center"/>
      <protection hidden="1"/>
    </xf>
    <xf numFmtId="168" fontId="3" fillId="9" borderId="18" xfId="1" applyNumberFormat="1" applyFont="1" applyFill="1" applyBorder="1" applyAlignment="1" applyProtection="1">
      <alignment horizontal="center"/>
      <protection hidden="1"/>
    </xf>
    <xf numFmtId="168" fontId="3" fillId="0" borderId="88" xfId="1" applyNumberFormat="1" applyFont="1" applyBorder="1" applyAlignment="1" applyProtection="1">
      <alignment horizontal="center"/>
      <protection hidden="1"/>
    </xf>
    <xf numFmtId="168" fontId="3" fillId="0" borderId="88" xfId="1" applyNumberFormat="1" applyFont="1" applyFill="1" applyBorder="1" applyAlignment="1" applyProtection="1">
      <alignment horizontal="center"/>
      <protection hidden="1"/>
    </xf>
    <xf numFmtId="168" fontId="3" fillId="0" borderId="18" xfId="1" applyNumberFormat="1" applyFont="1" applyBorder="1" applyAlignment="1" applyProtection="1">
      <alignment horizontal="center"/>
      <protection hidden="1"/>
    </xf>
    <xf numFmtId="168" fontId="3" fillId="10" borderId="0" xfId="1" applyNumberFormat="1" applyFont="1" applyFill="1" applyBorder="1" applyAlignment="1" applyProtection="1">
      <alignment horizontal="left"/>
      <protection hidden="1"/>
    </xf>
    <xf numFmtId="168" fontId="3" fillId="10" borderId="0" xfId="1" applyNumberFormat="1" applyFont="1" applyFill="1" applyBorder="1" applyAlignment="1" applyProtection="1">
      <alignment horizontal="center"/>
      <protection hidden="1"/>
    </xf>
    <xf numFmtId="168" fontId="0" fillId="0" borderId="0" xfId="1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44" fontId="0" fillId="0" borderId="13" xfId="1" applyFont="1" applyBorder="1" applyAlignment="1">
      <alignment horizontal="center" wrapText="1"/>
    </xf>
    <xf numFmtId="168" fontId="0" fillId="9" borderId="13" xfId="1" applyNumberFormat="1" applyFont="1" applyFill="1" applyBorder="1" applyAlignment="1">
      <alignment horizontal="center" wrapText="1"/>
    </xf>
    <xf numFmtId="168" fontId="0" fillId="0" borderId="13" xfId="1" applyNumberFormat="1" applyFont="1" applyBorder="1" applyAlignment="1">
      <alignment horizontal="center" wrapText="1"/>
    </xf>
    <xf numFmtId="8" fontId="0" fillId="0" borderId="0" xfId="0" applyNumberFormat="1"/>
    <xf numFmtId="0" fontId="16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16" fillId="2" borderId="54" xfId="0" applyFont="1" applyFill="1" applyBorder="1" applyAlignment="1">
      <alignment horizontal="center" wrapText="1"/>
    </xf>
    <xf numFmtId="0" fontId="0" fillId="0" borderId="55" xfId="0" applyBorder="1" applyAlignment="1">
      <alignment wrapText="1"/>
    </xf>
    <xf numFmtId="0" fontId="16" fillId="2" borderId="71" xfId="0" applyFont="1" applyFill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13" fillId="0" borderId="73" xfId="0" applyFont="1" applyBorder="1" applyAlignment="1">
      <alignment horizontal="left" vertical="center" wrapText="1"/>
    </xf>
    <xf numFmtId="0" fontId="14" fillId="0" borderId="74" xfId="0" applyFont="1" applyBorder="1" applyAlignment="1">
      <alignment horizontal="left" vertical="center" wrapText="1"/>
    </xf>
    <xf numFmtId="0" fontId="14" fillId="0" borderId="75" xfId="0" applyFont="1" applyBorder="1" applyAlignment="1">
      <alignment horizontal="left" vertical="center" wrapText="1"/>
    </xf>
    <xf numFmtId="0" fontId="14" fillId="0" borderId="76" xfId="0" applyFont="1" applyBorder="1" applyAlignment="1">
      <alignment horizontal="left" vertical="center" wrapText="1"/>
    </xf>
    <xf numFmtId="0" fontId="14" fillId="0" borderId="77" xfId="0" applyFont="1" applyBorder="1" applyAlignment="1">
      <alignment horizontal="left" vertical="center"/>
    </xf>
    <xf numFmtId="0" fontId="14" fillId="0" borderId="78" xfId="0" applyFont="1" applyBorder="1" applyAlignment="1">
      <alignment horizontal="left" vertical="center"/>
    </xf>
    <xf numFmtId="0" fontId="16" fillId="2" borderId="69" xfId="0" applyFont="1" applyFill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25" xfId="0" applyFont="1" applyFill="1" applyBorder="1" applyAlignment="1">
      <alignment horizontal="left"/>
    </xf>
    <xf numFmtId="0" fontId="16" fillId="2" borderId="32" xfId="0" applyFont="1" applyFill="1" applyBorder="1" applyAlignment="1">
      <alignment horizontal="center" wrapText="1"/>
    </xf>
    <xf numFmtId="0" fontId="17" fillId="0" borderId="33" xfId="0" applyFont="1" applyBorder="1" applyAlignment="1">
      <alignment horizontal="center" wrapText="1"/>
    </xf>
    <xf numFmtId="0" fontId="16" fillId="2" borderId="34" xfId="0" applyFont="1" applyFill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16" fillId="2" borderId="38" xfId="0" applyFont="1" applyFill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6" fillId="2" borderId="55" xfId="0" applyFont="1" applyFill="1" applyBorder="1" applyAlignment="1">
      <alignment horizontal="center" wrapText="1"/>
    </xf>
    <xf numFmtId="6" fontId="11" fillId="0" borderId="118" xfId="1" applyNumberFormat="1" applyFont="1" applyBorder="1" applyAlignment="1" applyProtection="1">
      <alignment horizontal="center" vertical="center" wrapText="1"/>
      <protection hidden="1"/>
    </xf>
    <xf numFmtId="0" fontId="11" fillId="0" borderId="118" xfId="0" applyFont="1" applyBorder="1" applyAlignment="1" applyProtection="1">
      <alignment horizontal="center" vertical="center" wrapText="1"/>
      <protection hidden="1"/>
    </xf>
    <xf numFmtId="0" fontId="10" fillId="2" borderId="138" xfId="0" applyFont="1" applyFill="1" applyBorder="1" applyAlignment="1" applyProtection="1">
      <alignment horizontal="center" wrapText="1"/>
      <protection hidden="1"/>
    </xf>
    <xf numFmtId="0" fontId="10" fillId="2" borderId="139" xfId="0" applyFont="1" applyFill="1" applyBorder="1" applyAlignment="1" applyProtection="1">
      <alignment horizontal="center" wrapText="1"/>
      <protection hidden="1"/>
    </xf>
    <xf numFmtId="0" fontId="10" fillId="0" borderId="105" xfId="0" applyFont="1" applyBorder="1" applyAlignment="1" applyProtection="1">
      <alignment horizontal="left" vertical="top" wrapText="1"/>
      <protection hidden="1"/>
    </xf>
    <xf numFmtId="0" fontId="10" fillId="0" borderId="106" xfId="0" applyFont="1" applyBorder="1" applyAlignment="1" applyProtection="1">
      <alignment horizontal="left" vertical="top" wrapText="1"/>
      <protection hidden="1"/>
    </xf>
    <xf numFmtId="0" fontId="13" fillId="0" borderId="124" xfId="0" applyFont="1" applyBorder="1" applyAlignment="1" applyProtection="1">
      <alignment horizontal="left" vertical="top" wrapText="1"/>
      <protection hidden="1"/>
    </xf>
    <xf numFmtId="0" fontId="13" fillId="0" borderId="102" xfId="0" applyFont="1" applyBorder="1" applyAlignment="1" applyProtection="1">
      <alignment horizontal="left" vertical="top" wrapText="1"/>
      <protection hidden="1"/>
    </xf>
    <xf numFmtId="0" fontId="13" fillId="0" borderId="96" xfId="0" applyFont="1" applyBorder="1" applyAlignment="1" applyProtection="1">
      <alignment horizontal="left" vertical="top" wrapText="1"/>
      <protection hidden="1"/>
    </xf>
    <xf numFmtId="0" fontId="13" fillId="0" borderId="97" xfId="0" applyFont="1" applyBorder="1" applyAlignment="1" applyProtection="1">
      <alignment horizontal="left" vertical="top" wrapText="1"/>
      <protection hidden="1"/>
    </xf>
    <xf numFmtId="164" fontId="11" fillId="0" borderId="99" xfId="0" applyNumberFormat="1" applyFont="1" applyBorder="1" applyAlignment="1" applyProtection="1">
      <alignment horizontal="center" vertical="center"/>
      <protection hidden="1"/>
    </xf>
    <xf numFmtId="0" fontId="0" fillId="0" borderId="99" xfId="0" applyBorder="1" applyAlignment="1" applyProtection="1">
      <alignment horizontal="center" vertical="center"/>
      <protection hidden="1"/>
    </xf>
    <xf numFmtId="166" fontId="11" fillId="0" borderId="99" xfId="0" applyNumberFormat="1" applyFont="1" applyBorder="1" applyAlignment="1" applyProtection="1">
      <alignment horizontal="left" vertical="center"/>
      <protection hidden="1"/>
    </xf>
    <xf numFmtId="0" fontId="11" fillId="0" borderId="99" xfId="0" applyFont="1" applyBorder="1" applyAlignment="1" applyProtection="1">
      <alignment horizontal="left" vertical="center"/>
      <protection hidden="1"/>
    </xf>
    <xf numFmtId="166" fontId="11" fillId="0" borderId="99" xfId="1" applyNumberFormat="1" applyFont="1" applyBorder="1" applyAlignment="1" applyProtection="1">
      <alignment horizontal="center" vertical="center"/>
      <protection hidden="1"/>
    </xf>
    <xf numFmtId="0" fontId="11" fillId="0" borderId="99" xfId="0" applyFont="1" applyBorder="1" applyAlignment="1" applyProtection="1">
      <alignment horizontal="center" vertical="center"/>
      <protection hidden="1"/>
    </xf>
    <xf numFmtId="166" fontId="11" fillId="0" borderId="120" xfId="1" applyNumberFormat="1" applyFont="1" applyBorder="1" applyAlignment="1" applyProtection="1">
      <alignment horizontal="center" vertical="center"/>
      <protection hidden="1"/>
    </xf>
    <xf numFmtId="0" fontId="10" fillId="5" borderId="72" xfId="0" applyFont="1" applyFill="1" applyBorder="1" applyAlignment="1" applyProtection="1">
      <alignment horizontal="center" vertical="center"/>
      <protection hidden="1"/>
    </xf>
    <xf numFmtId="0" fontId="10" fillId="5" borderId="95" xfId="0" applyFont="1" applyFill="1" applyBorder="1" applyAlignment="1" applyProtection="1">
      <alignment horizontal="center" vertical="center"/>
      <protection hidden="1"/>
    </xf>
    <xf numFmtId="0" fontId="10" fillId="5" borderId="90" xfId="0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0" fontId="18" fillId="2" borderId="72" xfId="0" applyFont="1" applyFill="1" applyBorder="1" applyAlignment="1" applyProtection="1">
      <alignment horizontal="center"/>
      <protection hidden="1"/>
    </xf>
    <xf numFmtId="0" fontId="18" fillId="2" borderId="95" xfId="0" applyFont="1" applyFill="1" applyBorder="1" applyAlignment="1" applyProtection="1">
      <alignment horizontal="center"/>
      <protection hidden="1"/>
    </xf>
    <xf numFmtId="0" fontId="10" fillId="2" borderId="95" xfId="0" applyFont="1" applyFill="1" applyBorder="1" applyAlignment="1" applyProtection="1">
      <alignment horizontal="center"/>
      <protection hidden="1"/>
    </xf>
    <xf numFmtId="0" fontId="10" fillId="2" borderId="90" xfId="0" applyFont="1" applyFill="1" applyBorder="1" applyAlignment="1" applyProtection="1">
      <alignment horizontal="center"/>
      <protection hidden="1"/>
    </xf>
    <xf numFmtId="0" fontId="10" fillId="2" borderId="72" xfId="0" applyFont="1" applyFill="1" applyBorder="1" applyAlignment="1" applyProtection="1">
      <alignment horizontal="left"/>
      <protection hidden="1"/>
    </xf>
    <xf numFmtId="0" fontId="10" fillId="2" borderId="95" xfId="0" applyFont="1" applyFill="1" applyBorder="1" applyAlignment="1" applyProtection="1">
      <alignment horizontal="left"/>
      <protection hidden="1"/>
    </xf>
    <xf numFmtId="0" fontId="11" fillId="2" borderId="95" xfId="0" applyFont="1" applyFill="1" applyBorder="1" applyAlignment="1" applyProtection="1">
      <alignment horizontal="left"/>
      <protection hidden="1"/>
    </xf>
    <xf numFmtId="0" fontId="11" fillId="2" borderId="90" xfId="0" applyFont="1" applyFill="1" applyBorder="1" applyAlignment="1" applyProtection="1">
      <alignment horizontal="left"/>
      <protection hidden="1"/>
    </xf>
    <xf numFmtId="0" fontId="16" fillId="2" borderId="98" xfId="0" applyFont="1" applyFill="1" applyBorder="1" applyAlignment="1" applyProtection="1">
      <alignment horizontal="center" vertical="center" wrapText="1"/>
      <protection hidden="1"/>
    </xf>
    <xf numFmtId="0" fontId="0" fillId="0" borderId="93" xfId="0" applyBorder="1" applyAlignment="1" applyProtection="1">
      <alignment horizontal="center" wrapText="1"/>
      <protection hidden="1"/>
    </xf>
    <xf numFmtId="0" fontId="16" fillId="2" borderId="25" xfId="0" applyFont="1" applyFill="1" applyBorder="1" applyAlignment="1" applyProtection="1">
      <alignment horizontal="center" vertical="center" wrapText="1"/>
      <protection hidden="1"/>
    </xf>
    <xf numFmtId="0" fontId="0" fillId="0" borderId="31" xfId="0" applyBorder="1" applyAlignment="1" applyProtection="1">
      <alignment wrapText="1"/>
      <protection hidden="1"/>
    </xf>
    <xf numFmtId="0" fontId="16" fillId="2" borderId="99" xfId="0" applyFont="1" applyFill="1" applyBorder="1" applyAlignment="1" applyProtection="1">
      <alignment horizontal="center" vertical="center" wrapText="1"/>
      <protection hidden="1"/>
    </xf>
    <xf numFmtId="0" fontId="16" fillId="2" borderId="11" xfId="0" applyFont="1" applyFill="1" applyBorder="1" applyAlignment="1" applyProtection="1">
      <alignment horizontal="center" vertical="center" wrapText="1"/>
      <protection hidden="1"/>
    </xf>
    <xf numFmtId="0" fontId="0" fillId="0" borderId="11" xfId="0" applyBorder="1" applyAlignment="1" applyProtection="1">
      <alignment wrapText="1"/>
      <protection hidden="1"/>
    </xf>
    <xf numFmtId="0" fontId="16" fillId="2" borderId="140" xfId="0" applyFont="1" applyFill="1" applyBorder="1" applyAlignment="1" applyProtection="1">
      <alignment horizontal="center" vertical="center" wrapText="1"/>
      <protection hidden="1"/>
    </xf>
    <xf numFmtId="0" fontId="16" fillId="2" borderId="128" xfId="0" applyFont="1" applyFill="1" applyBorder="1" applyAlignment="1" applyProtection="1">
      <alignment horizontal="center" vertical="center" wrapText="1"/>
      <protection hidden="1"/>
    </xf>
    <xf numFmtId="0" fontId="16" fillId="2" borderId="22" xfId="0" applyFont="1" applyFill="1" applyBorder="1" applyAlignment="1" applyProtection="1">
      <alignment horizontal="center" vertical="center" wrapText="1"/>
      <protection hidden="1"/>
    </xf>
    <xf numFmtId="0" fontId="16" fillId="2" borderId="125" xfId="0" applyFont="1" applyFill="1" applyBorder="1" applyAlignment="1" applyProtection="1">
      <alignment horizontal="center" vertical="center" wrapText="1"/>
      <protection hidden="1"/>
    </xf>
    <xf numFmtId="0" fontId="17" fillId="0" borderId="126" xfId="0" applyFont="1" applyBorder="1" applyAlignment="1" applyProtection="1">
      <alignment horizontal="center" vertical="center" wrapText="1"/>
      <protection hidden="1"/>
    </xf>
    <xf numFmtId="0" fontId="11" fillId="0" borderId="117" xfId="0" applyFont="1" applyBorder="1" applyAlignment="1" applyProtection="1">
      <alignment horizontal="center" vertical="center" wrapText="1"/>
      <protection hidden="1"/>
    </xf>
    <xf numFmtId="44" fontId="10" fillId="0" borderId="0" xfId="1" applyFont="1" applyFill="1" applyBorder="1" applyAlignment="1" applyProtection="1">
      <alignment horizontal="center" vertical="center" wrapText="1"/>
      <protection hidden="1"/>
    </xf>
    <xf numFmtId="0" fontId="10" fillId="2" borderId="94" xfId="0" applyFont="1" applyFill="1" applyBorder="1" applyAlignment="1" applyProtection="1">
      <alignment horizontal="center" wrapText="1"/>
      <protection hidden="1"/>
    </xf>
    <xf numFmtId="0" fontId="10" fillId="2" borderId="84" xfId="0" applyFont="1" applyFill="1" applyBorder="1" applyAlignment="1" applyProtection="1">
      <alignment horizontal="center" wrapText="1"/>
      <protection hidden="1"/>
    </xf>
    <xf numFmtId="0" fontId="11" fillId="0" borderId="1" xfId="0" applyFont="1" applyBorder="1" applyAlignment="1" applyProtection="1">
      <alignment horizontal="center" wrapText="1"/>
      <protection hidden="1"/>
    </xf>
    <xf numFmtId="0" fontId="0" fillId="0" borderId="1" xfId="0" applyBorder="1" applyAlignment="1" applyProtection="1">
      <alignment horizontal="center" wrapText="1"/>
      <protection hidden="1"/>
    </xf>
    <xf numFmtId="166" fontId="10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5" fillId="2" borderId="107" xfId="0" applyFont="1" applyFill="1" applyBorder="1" applyAlignment="1" applyProtection="1">
      <alignment horizontal="center" vertical="center" wrapText="1"/>
      <protection hidden="1"/>
    </xf>
    <xf numFmtId="0" fontId="0" fillId="0" borderId="90" xfId="0" applyBorder="1" applyAlignment="1" applyProtection="1">
      <alignment horizontal="center" vertical="center" wrapText="1"/>
      <protection hidden="1"/>
    </xf>
    <xf numFmtId="0" fontId="29" fillId="0" borderId="0" xfId="0" applyFont="1" applyAlignment="1" applyProtection="1">
      <alignment horizontal="center" vertical="center" wrapText="1"/>
      <protection hidden="1"/>
    </xf>
    <xf numFmtId="0" fontId="10" fillId="2" borderId="95" xfId="0" applyFont="1" applyFill="1" applyBorder="1" applyAlignment="1" applyProtection="1">
      <alignment horizontal="center" wrapText="1"/>
      <protection hidden="1"/>
    </xf>
    <xf numFmtId="0" fontId="10" fillId="2" borderId="90" xfId="0" applyFont="1" applyFill="1" applyBorder="1" applyAlignment="1" applyProtection="1">
      <alignment horizontal="center" wrapText="1"/>
      <protection hidden="1"/>
    </xf>
    <xf numFmtId="44" fontId="10" fillId="0" borderId="105" xfId="1" applyFont="1" applyFill="1" applyBorder="1" applyAlignment="1" applyProtection="1">
      <alignment horizontal="center" vertical="center" wrapText="1"/>
      <protection hidden="1"/>
    </xf>
    <xf numFmtId="44" fontId="10" fillId="0" borderId="117" xfId="1" applyFont="1" applyFill="1" applyBorder="1" applyAlignment="1" applyProtection="1">
      <alignment horizontal="center" vertical="center" wrapText="1"/>
      <protection hidden="1"/>
    </xf>
    <xf numFmtId="44" fontId="10" fillId="0" borderId="106" xfId="1" applyFont="1" applyFill="1" applyBorder="1" applyAlignment="1" applyProtection="1">
      <alignment horizontal="center" vertical="center" wrapText="1"/>
      <protection hidden="1"/>
    </xf>
    <xf numFmtId="0" fontId="11" fillId="0" borderId="116" xfId="0" applyFont="1" applyBorder="1" applyAlignment="1" applyProtection="1">
      <alignment horizontal="center" wrapText="1"/>
      <protection hidden="1"/>
    </xf>
    <xf numFmtId="0" fontId="0" fillId="0" borderId="117" xfId="0" applyBorder="1" applyAlignment="1" applyProtection="1">
      <alignment horizontal="center" wrapText="1"/>
      <protection hidden="1"/>
    </xf>
    <xf numFmtId="0" fontId="0" fillId="0" borderId="106" xfId="0" applyBorder="1" applyAlignment="1" applyProtection="1">
      <alignment horizontal="center" wrapText="1"/>
      <protection hidden="1"/>
    </xf>
    <xf numFmtId="166" fontId="10" fillId="7" borderId="145" xfId="0" applyNumberFormat="1" applyFont="1" applyFill="1" applyBorder="1" applyAlignment="1" applyProtection="1">
      <alignment horizontal="center" vertical="center"/>
      <protection hidden="1"/>
    </xf>
    <xf numFmtId="0" fontId="0" fillId="0" borderId="118" xfId="0" applyBorder="1" applyAlignment="1" applyProtection="1">
      <alignment horizontal="center" vertical="center"/>
      <protection hidden="1"/>
    </xf>
    <xf numFmtId="0" fontId="0" fillId="0" borderId="56" xfId="0" applyBorder="1" applyAlignment="1" applyProtection="1">
      <alignment horizontal="center" vertical="center"/>
      <protection hidden="1"/>
    </xf>
    <xf numFmtId="164" fontId="11" fillId="0" borderId="36" xfId="0" applyNumberFormat="1" applyFont="1" applyBorder="1" applyAlignment="1" applyProtection="1">
      <alignment horizontal="center" vertical="center"/>
      <protection hidden="1"/>
    </xf>
    <xf numFmtId="164" fontId="11" fillId="0" borderId="16" xfId="0" applyNumberFormat="1" applyFont="1" applyBorder="1" applyAlignment="1" applyProtection="1">
      <alignment horizontal="center" vertical="center"/>
      <protection hidden="1"/>
    </xf>
    <xf numFmtId="166" fontId="11" fillId="0" borderId="143" xfId="1" applyNumberFormat="1" applyFont="1" applyBorder="1" applyAlignment="1" applyProtection="1">
      <alignment horizontal="center" vertical="center"/>
      <protection hidden="1"/>
    </xf>
    <xf numFmtId="166" fontId="11" fillId="0" borderId="126" xfId="1" applyNumberFormat="1" applyFont="1" applyBorder="1" applyAlignment="1" applyProtection="1">
      <alignment horizontal="center" vertical="center"/>
      <protection hidden="1"/>
    </xf>
    <xf numFmtId="0" fontId="11" fillId="0" borderId="142" xfId="0" applyFont="1" applyBorder="1" applyAlignment="1" applyProtection="1">
      <alignment horizontal="center" vertical="center" wrapText="1"/>
      <protection hidden="1"/>
    </xf>
    <xf numFmtId="0" fontId="11" fillId="0" borderId="106" xfId="0" applyFont="1" applyBorder="1" applyAlignment="1" applyProtection="1">
      <alignment horizontal="center" vertical="center" wrapText="1"/>
      <protection hidden="1"/>
    </xf>
    <xf numFmtId="6" fontId="11" fillId="0" borderId="24" xfId="1" applyNumberFormat="1" applyFont="1" applyBorder="1" applyAlignment="1" applyProtection="1">
      <alignment horizontal="center" vertical="center" wrapText="1"/>
      <protection hidden="1"/>
    </xf>
    <xf numFmtId="0" fontId="11" fillId="0" borderId="56" xfId="0" applyFont="1" applyBorder="1" applyAlignment="1" applyProtection="1">
      <alignment horizontal="center" vertical="center" wrapText="1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166" fontId="11" fillId="0" borderId="36" xfId="0" applyNumberFormat="1" applyFont="1" applyBorder="1" applyAlignment="1" applyProtection="1">
      <alignment horizontal="left" vertical="center"/>
      <protection hidden="1"/>
    </xf>
    <xf numFmtId="0" fontId="11" fillId="0" borderId="16" xfId="0" applyFont="1" applyBorder="1" applyAlignment="1" applyProtection="1">
      <alignment horizontal="left" vertical="center"/>
      <protection hidden="1"/>
    </xf>
    <xf numFmtId="166" fontId="11" fillId="0" borderId="36" xfId="1" applyNumberFormat="1" applyFont="1" applyBorder="1" applyAlignment="1" applyProtection="1">
      <alignment horizontal="center" vertical="center"/>
      <protection hidden="1"/>
    </xf>
    <xf numFmtId="0" fontId="11" fillId="0" borderId="16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wrapText="1"/>
      <protection hidden="1"/>
    </xf>
    <xf numFmtId="0" fontId="30" fillId="8" borderId="54" xfId="2" applyFont="1" applyFill="1" applyBorder="1" applyAlignment="1" applyProtection="1">
      <alignment horizontal="left" vertical="center"/>
      <protection hidden="1"/>
    </xf>
    <xf numFmtId="0" fontId="12" fillId="8" borderId="144" xfId="2" applyFont="1" applyFill="1" applyBorder="1" applyAlignment="1" applyProtection="1">
      <alignment horizontal="left" vertical="center"/>
      <protection hidden="1"/>
    </xf>
    <xf numFmtId="0" fontId="31" fillId="8" borderId="144" xfId="2" applyFont="1" applyFill="1" applyBorder="1" applyAlignment="1" applyProtection="1">
      <alignment horizontal="left" vertical="center"/>
      <protection hidden="1"/>
    </xf>
    <xf numFmtId="0" fontId="31" fillId="8" borderId="55" xfId="2" applyFont="1" applyFill="1" applyBorder="1" applyAlignment="1" applyProtection="1">
      <alignment horizontal="left" vertical="center"/>
      <protection hidden="1"/>
    </xf>
    <xf numFmtId="0" fontId="13" fillId="0" borderId="0" xfId="2" applyFont="1" applyAlignment="1" applyProtection="1">
      <alignment horizontal="center" wrapText="1"/>
      <protection hidden="1"/>
    </xf>
    <xf numFmtId="0" fontId="14" fillId="0" borderId="0" xfId="2" applyFont="1" applyAlignment="1" applyProtection="1">
      <alignment horizontal="center" wrapText="1"/>
      <protection hidden="1"/>
    </xf>
    <xf numFmtId="0" fontId="16" fillId="2" borderId="99" xfId="2" applyFont="1" applyFill="1" applyBorder="1" applyAlignment="1" applyProtection="1">
      <alignment horizontal="center" vertical="center" wrapText="1"/>
      <protection hidden="1"/>
    </xf>
    <xf numFmtId="0" fontId="1" fillId="0" borderId="11" xfId="2" applyBorder="1" applyProtection="1">
      <protection hidden="1"/>
    </xf>
    <xf numFmtId="0" fontId="16" fillId="2" borderId="11" xfId="2" applyFont="1" applyFill="1" applyBorder="1" applyAlignment="1" applyProtection="1">
      <alignment horizontal="center" vertical="center" wrapText="1"/>
      <protection hidden="1"/>
    </xf>
    <xf numFmtId="0" fontId="1" fillId="0" borderId="11" xfId="2" applyBorder="1" applyAlignment="1" applyProtection="1">
      <alignment wrapText="1"/>
      <protection hidden="1"/>
    </xf>
    <xf numFmtId="0" fontId="30" fillId="2" borderId="130" xfId="0" applyFont="1" applyFill="1" applyBorder="1" applyAlignment="1" applyProtection="1">
      <alignment horizontal="center" vertical="center"/>
      <protection hidden="1"/>
    </xf>
    <xf numFmtId="0" fontId="30" fillId="2" borderId="131" xfId="0" applyFont="1" applyFill="1" applyBorder="1" applyAlignment="1" applyProtection="1">
      <alignment horizontal="center" vertical="center"/>
      <protection hidden="1"/>
    </xf>
    <xf numFmtId="0" fontId="30" fillId="2" borderId="132" xfId="0" applyFont="1" applyFill="1" applyBorder="1" applyAlignment="1" applyProtection="1">
      <alignment horizontal="center" vertical="center"/>
      <protection hidden="1"/>
    </xf>
    <xf numFmtId="0" fontId="13" fillId="2" borderId="115" xfId="2" applyFont="1" applyFill="1" applyBorder="1" applyAlignment="1" applyProtection="1">
      <alignment horizontal="center" vertical="center" wrapText="1"/>
      <protection hidden="1"/>
    </xf>
    <xf numFmtId="0" fontId="13" fillId="2" borderId="101" xfId="2" applyFont="1" applyFill="1" applyBorder="1" applyAlignment="1" applyProtection="1">
      <alignment horizontal="center" vertical="center" wrapText="1"/>
      <protection hidden="1"/>
    </xf>
    <xf numFmtId="0" fontId="34" fillId="8" borderId="108" xfId="2" applyFont="1" applyFill="1" applyBorder="1" applyAlignment="1" applyProtection="1">
      <alignment horizontal="left" vertical="center"/>
      <protection hidden="1"/>
    </xf>
    <xf numFmtId="0" fontId="12" fillId="8" borderId="110" xfId="2" applyFont="1" applyFill="1" applyBorder="1" applyAlignment="1" applyProtection="1">
      <alignment horizontal="left" vertical="center"/>
      <protection hidden="1"/>
    </xf>
    <xf numFmtId="0" fontId="31" fillId="8" borderId="110" xfId="2" applyFont="1" applyFill="1" applyBorder="1" applyAlignment="1" applyProtection="1">
      <alignment horizontal="left" vertical="center"/>
      <protection hidden="1"/>
    </xf>
    <xf numFmtId="0" fontId="31" fillId="8" borderId="50" xfId="2" applyFont="1" applyFill="1" applyBorder="1" applyAlignment="1" applyProtection="1">
      <alignment horizontal="left" vertical="center"/>
      <protection hidden="1"/>
    </xf>
    <xf numFmtId="0" fontId="13" fillId="2" borderId="128" xfId="2" applyFont="1" applyFill="1" applyBorder="1" applyAlignment="1" applyProtection="1">
      <alignment horizontal="center" wrapText="1"/>
      <protection hidden="1"/>
    </xf>
    <xf numFmtId="0" fontId="13" fillId="2" borderId="22" xfId="2" applyFont="1" applyFill="1" applyBorder="1" applyAlignment="1" applyProtection="1">
      <alignment horizontal="center" wrapText="1"/>
      <protection hidden="1"/>
    </xf>
    <xf numFmtId="0" fontId="13" fillId="2" borderId="115" xfId="2" applyFont="1" applyFill="1" applyBorder="1" applyAlignment="1" applyProtection="1">
      <alignment horizontal="center" wrapText="1"/>
      <protection hidden="1"/>
    </xf>
    <xf numFmtId="0" fontId="13" fillId="2" borderId="112" xfId="2" applyFont="1" applyFill="1" applyBorder="1" applyAlignment="1" applyProtection="1">
      <alignment horizontal="center" wrapText="1"/>
      <protection hidden="1"/>
    </xf>
    <xf numFmtId="166" fontId="16" fillId="0" borderId="0" xfId="2" applyNumberFormat="1" applyFont="1" applyAlignment="1" applyProtection="1">
      <alignment horizontal="center" vertical="center" wrapText="1"/>
      <protection hidden="1"/>
    </xf>
    <xf numFmtId="0" fontId="16" fillId="2" borderId="100" xfId="2" applyFont="1" applyFill="1" applyBorder="1" applyAlignment="1" applyProtection="1">
      <alignment horizontal="center" vertical="center" wrapText="1"/>
      <protection hidden="1"/>
    </xf>
    <xf numFmtId="0" fontId="1" fillId="0" borderId="22" xfId="2" applyBorder="1" applyAlignment="1" applyProtection="1">
      <alignment wrapText="1"/>
      <protection hidden="1"/>
    </xf>
    <xf numFmtId="0" fontId="30" fillId="8" borderId="108" xfId="2" applyFont="1" applyFill="1" applyBorder="1" applyAlignment="1" applyProtection="1">
      <alignment horizontal="left" vertical="center"/>
      <protection hidden="1"/>
    </xf>
    <xf numFmtId="0" fontId="31" fillId="8" borderId="41" xfId="2" applyFont="1" applyFill="1" applyBorder="1" applyAlignment="1" applyProtection="1">
      <alignment horizontal="left" vertical="center"/>
      <protection hidden="1"/>
    </xf>
    <xf numFmtId="0" fontId="31" fillId="8" borderId="42" xfId="2" applyFont="1" applyFill="1" applyBorder="1" applyAlignment="1" applyProtection="1">
      <alignment horizontal="left" vertical="center"/>
      <protection hidden="1"/>
    </xf>
    <xf numFmtId="0" fontId="16" fillId="0" borderId="41" xfId="2" applyFont="1" applyBorder="1" applyAlignment="1" applyProtection="1">
      <alignment horizontal="center" vertical="center" wrapText="1"/>
      <protection hidden="1"/>
    </xf>
    <xf numFmtId="0" fontId="0" fillId="0" borderId="112" xfId="0" applyBorder="1" applyAlignment="1" applyProtection="1">
      <alignment horizontal="center" wrapText="1"/>
      <protection hidden="1"/>
    </xf>
    <xf numFmtId="166" fontId="11" fillId="0" borderId="72" xfId="2" applyNumberFormat="1" applyFont="1" applyBorder="1" applyAlignment="1" applyProtection="1">
      <alignment horizontal="center" vertical="center" wrapText="1"/>
      <protection hidden="1"/>
    </xf>
    <xf numFmtId="166" fontId="11" fillId="0" borderId="90" xfId="2" applyNumberFormat="1" applyFont="1" applyBorder="1" applyAlignment="1" applyProtection="1">
      <alignment horizontal="center" vertical="center" wrapText="1"/>
      <protection hidden="1"/>
    </xf>
    <xf numFmtId="0" fontId="10" fillId="2" borderId="124" xfId="2" applyFont="1" applyFill="1" applyBorder="1" applyAlignment="1" applyProtection="1">
      <alignment horizontal="center" vertical="center" wrapText="1"/>
      <protection hidden="1"/>
    </xf>
    <xf numFmtId="0" fontId="11" fillId="0" borderId="102" xfId="0" applyFont="1" applyBorder="1" applyProtection="1">
      <protection hidden="1"/>
    </xf>
    <xf numFmtId="0" fontId="11" fillId="0" borderId="96" xfId="0" applyFont="1" applyBorder="1" applyProtection="1">
      <protection hidden="1"/>
    </xf>
    <xf numFmtId="0" fontId="11" fillId="0" borderId="97" xfId="0" applyFont="1" applyBorder="1" applyProtection="1">
      <protection hidden="1"/>
    </xf>
    <xf numFmtId="0" fontId="16" fillId="0" borderId="124" xfId="2" applyFont="1" applyBorder="1" applyAlignment="1" applyProtection="1">
      <alignment horizontal="center" vertical="center" wrapText="1"/>
      <protection hidden="1"/>
    </xf>
    <xf numFmtId="0" fontId="16" fillId="0" borderId="40" xfId="2" applyFont="1" applyBorder="1" applyAlignment="1" applyProtection="1">
      <alignment horizontal="center" vertical="center" wrapText="1"/>
      <protection hidden="1"/>
    </xf>
    <xf numFmtId="166" fontId="17" fillId="0" borderId="103" xfId="2" applyNumberFormat="1" applyFont="1" applyBorder="1" applyAlignment="1" applyProtection="1">
      <alignment horizontal="center" vertical="center" wrapText="1"/>
      <protection hidden="1"/>
    </xf>
    <xf numFmtId="166" fontId="17" fillId="0" borderId="0" xfId="2" applyNumberFormat="1" applyFont="1" applyAlignment="1" applyProtection="1">
      <alignment horizontal="center" vertical="center" wrapText="1"/>
      <protection hidden="1"/>
    </xf>
    <xf numFmtId="0" fontId="3" fillId="0" borderId="135" xfId="0" applyFont="1" applyBorder="1" applyAlignment="1" applyProtection="1">
      <alignment horizontal="center" vertical="center"/>
      <protection hidden="1"/>
    </xf>
    <xf numFmtId="0" fontId="3" fillId="0" borderId="39" xfId="0" applyFont="1" applyBorder="1" applyProtection="1">
      <protection hidden="1"/>
    </xf>
    <xf numFmtId="0" fontId="3" fillId="0" borderId="136" xfId="0" applyFont="1" applyBorder="1" applyProtection="1">
      <protection hidden="1"/>
    </xf>
    <xf numFmtId="168" fontId="0" fillId="0" borderId="0" xfId="1" applyNumberFormat="1" applyFont="1" applyBorder="1" applyAlignment="1" applyProtection="1">
      <alignment horizontal="center"/>
      <protection hidden="1"/>
    </xf>
    <xf numFmtId="168" fontId="3" fillId="0" borderId="0" xfId="1" applyNumberFormat="1" applyFont="1" applyFill="1" applyBorder="1" applyAlignment="1" applyProtection="1">
      <alignment horizontal="center"/>
      <protection hidden="1"/>
    </xf>
    <xf numFmtId="0" fontId="3" fillId="0" borderId="135" xfId="0" applyFont="1" applyBorder="1" applyAlignment="1" applyProtection="1">
      <alignment horizontal="center" vertical="center" wrapText="1"/>
      <protection hidden="1"/>
    </xf>
    <xf numFmtId="0" fontId="3" fillId="0" borderId="39" xfId="0" applyFont="1" applyBorder="1" applyAlignment="1" applyProtection="1">
      <alignment wrapText="1"/>
      <protection hidden="1"/>
    </xf>
    <xf numFmtId="0" fontId="3" fillId="0" borderId="136" xfId="0" applyFont="1" applyBorder="1" applyAlignment="1" applyProtection="1">
      <alignment wrapText="1"/>
      <protection hidden="1"/>
    </xf>
    <xf numFmtId="0" fontId="3" fillId="11" borderId="135" xfId="0" applyFont="1" applyFill="1" applyBorder="1" applyAlignment="1" applyProtection="1">
      <alignment horizontal="center" vertical="center" wrapText="1"/>
      <protection hidden="1"/>
    </xf>
    <xf numFmtId="0" fontId="3" fillId="11" borderId="39" xfId="0" applyFont="1" applyFill="1" applyBorder="1" applyAlignment="1" applyProtection="1">
      <alignment horizontal="center" vertical="center" wrapText="1"/>
      <protection hidden="1"/>
    </xf>
    <xf numFmtId="0" fontId="3" fillId="11" borderId="136" xfId="0" applyFont="1" applyFill="1" applyBorder="1" applyAlignment="1" applyProtection="1">
      <alignment horizontal="center" vertical="center" wrapText="1"/>
      <protection hidden="1"/>
    </xf>
    <xf numFmtId="168" fontId="3" fillId="0" borderId="40" xfId="1" applyNumberFormat="1" applyFont="1" applyFill="1" applyBorder="1" applyAlignment="1" applyProtection="1">
      <alignment horizontal="center"/>
      <protection hidden="1"/>
    </xf>
    <xf numFmtId="168" fontId="1" fillId="10" borderId="135" xfId="1" applyNumberFormat="1" applyFont="1" applyFill="1" applyBorder="1" applyAlignment="1">
      <alignment horizontal="center" vertical="center" wrapText="1"/>
    </xf>
    <xf numFmtId="168" fontId="0" fillId="10" borderId="39" xfId="1" applyNumberFormat="1" applyFont="1" applyFill="1" applyBorder="1" applyAlignment="1">
      <alignment horizontal="center" vertical="center" wrapText="1"/>
    </xf>
    <xf numFmtId="168" fontId="0" fillId="10" borderId="136" xfId="1" applyNumberFormat="1" applyFont="1" applyFill="1" applyBorder="1" applyAlignment="1">
      <alignment horizontal="center" vertical="center" wrapText="1"/>
    </xf>
    <xf numFmtId="168" fontId="1" fillId="10" borderId="135" xfId="1" applyNumberFormat="1" applyFont="1" applyFill="1" applyBorder="1" applyAlignment="1">
      <alignment horizontal="center" vertical="center"/>
    </xf>
    <xf numFmtId="168" fontId="0" fillId="10" borderId="39" xfId="1" applyNumberFormat="1" applyFont="1" applyFill="1" applyBorder="1" applyAlignment="1">
      <alignment horizontal="center" vertical="center"/>
    </xf>
    <xf numFmtId="168" fontId="0" fillId="10" borderId="136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10" borderId="72" xfId="0" applyFont="1" applyFill="1" applyBorder="1" applyAlignment="1">
      <alignment horizontal="center" vertical="center" wrapText="1"/>
    </xf>
    <xf numFmtId="0" fontId="43" fillId="10" borderId="95" xfId="0" applyFont="1" applyFill="1" applyBorder="1" applyAlignment="1">
      <alignment horizontal="center" vertical="center" wrapText="1"/>
    </xf>
    <xf numFmtId="0" fontId="43" fillId="10" borderId="90" xfId="0" applyFont="1" applyFill="1" applyBorder="1" applyAlignment="1">
      <alignment horizontal="center" vertical="center" wrapText="1"/>
    </xf>
    <xf numFmtId="0" fontId="6" fillId="10" borderId="124" xfId="0" applyFont="1" applyFill="1" applyBorder="1" applyAlignment="1">
      <alignment horizontal="center" vertical="center" wrapText="1"/>
    </xf>
    <xf numFmtId="0" fontId="6" fillId="10" borderId="40" xfId="0" applyFont="1" applyFill="1" applyBorder="1" applyAlignment="1">
      <alignment horizontal="center" vertical="center" wrapText="1"/>
    </xf>
    <xf numFmtId="0" fontId="6" fillId="10" borderId="102" xfId="0" applyFont="1" applyFill="1" applyBorder="1" applyAlignment="1">
      <alignment horizontal="center" vertical="center" wrapText="1"/>
    </xf>
    <xf numFmtId="0" fontId="6" fillId="10" borderId="96" xfId="0" applyFont="1" applyFill="1" applyBorder="1" applyAlignment="1">
      <alignment horizontal="center" vertical="center" wrapText="1"/>
    </xf>
    <xf numFmtId="0" fontId="6" fillId="10" borderId="137" xfId="0" applyFont="1" applyFill="1" applyBorder="1" applyAlignment="1">
      <alignment horizontal="center" vertical="center" wrapText="1"/>
    </xf>
    <xf numFmtId="0" fontId="6" fillId="10" borderId="97" xfId="0" applyFont="1" applyFill="1" applyBorder="1" applyAlignment="1">
      <alignment horizontal="center" vertical="center" wrapText="1"/>
    </xf>
    <xf numFmtId="0" fontId="43" fillId="10" borderId="124" xfId="0" applyFont="1" applyFill="1" applyBorder="1" applyAlignment="1">
      <alignment horizontal="center" vertical="center" wrapText="1"/>
    </xf>
    <xf numFmtId="0" fontId="44" fillId="10" borderId="40" xfId="0" applyFont="1" applyFill="1" applyBorder="1" applyAlignment="1">
      <alignment horizontal="center" vertical="center" wrapText="1"/>
    </xf>
    <xf numFmtId="0" fontId="44" fillId="10" borderId="102" xfId="0" applyFont="1" applyFill="1" applyBorder="1" applyAlignment="1">
      <alignment horizontal="center" vertical="center" wrapText="1"/>
    </xf>
    <xf numFmtId="0" fontId="43" fillId="10" borderId="96" xfId="0" applyFont="1" applyFill="1" applyBorder="1" applyAlignment="1">
      <alignment horizontal="center" vertical="center" wrapText="1"/>
    </xf>
    <xf numFmtId="0" fontId="44" fillId="10" borderId="137" xfId="0" applyFont="1" applyFill="1" applyBorder="1" applyAlignment="1">
      <alignment horizontal="center" vertical="center" wrapText="1"/>
    </xf>
    <xf numFmtId="0" fontId="44" fillId="10" borderId="97" xfId="0" applyFont="1" applyFill="1" applyBorder="1" applyAlignment="1">
      <alignment horizontal="center" vertical="center" wrapText="1"/>
    </xf>
    <xf numFmtId="0" fontId="45" fillId="10" borderId="124" xfId="0" applyFont="1" applyFill="1" applyBorder="1" applyAlignment="1">
      <alignment horizontal="center" vertical="center" wrapText="1"/>
    </xf>
    <xf numFmtId="0" fontId="4" fillId="10" borderId="40" xfId="0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0" fontId="4" fillId="10" borderId="104" xfId="0" applyFont="1" applyFill="1" applyBorder="1" applyAlignment="1">
      <alignment horizontal="center" vertical="center" wrapText="1"/>
    </xf>
    <xf numFmtId="0" fontId="4" fillId="10" borderId="137" xfId="0" applyFont="1" applyFill="1" applyBorder="1" applyAlignment="1">
      <alignment horizontal="center" vertical="center" wrapText="1"/>
    </xf>
    <xf numFmtId="0" fontId="4" fillId="10" borderId="97" xfId="0" applyFont="1" applyFill="1" applyBorder="1" applyAlignment="1">
      <alignment horizontal="center" vertical="center" wrapText="1"/>
    </xf>
    <xf numFmtId="168" fontId="1" fillId="10" borderId="13" xfId="1" applyNumberFormat="1" applyFont="1" applyFill="1" applyBorder="1" applyAlignment="1">
      <alignment horizontal="center" vertical="center"/>
    </xf>
    <xf numFmtId="168" fontId="0" fillId="10" borderId="13" xfId="1" applyNumberFormat="1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0" fillId="0" borderId="15" xfId="0" applyBorder="1"/>
    <xf numFmtId="0" fontId="0" fillId="0" borderId="41" xfId="0" applyBorder="1"/>
    <xf numFmtId="0" fontId="0" fillId="0" borderId="42" xfId="0" applyBorder="1"/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9"/>
  <sheetViews>
    <sheetView zoomScale="70" zoomScaleNormal="70" workbookViewId="0">
      <selection activeCell="A5" sqref="A5:I11"/>
    </sheetView>
  </sheetViews>
  <sheetFormatPr defaultRowHeight="12.75" x14ac:dyDescent="0.2"/>
  <cols>
    <col min="1" max="1" width="16.140625" customWidth="1"/>
    <col min="2" max="2" width="29.5703125" customWidth="1"/>
    <col min="3" max="3" width="23.42578125" customWidth="1"/>
    <col min="4" max="4" width="22.42578125" customWidth="1"/>
    <col min="5" max="5" width="23.140625" bestFit="1" customWidth="1"/>
    <col min="6" max="6" width="28.7109375" customWidth="1"/>
    <col min="7" max="7" width="29.140625" customWidth="1"/>
    <col min="8" max="8" width="28.7109375" customWidth="1"/>
    <col min="9" max="9" width="35.7109375" customWidth="1"/>
    <col min="11" max="11" width="9.140625" style="35"/>
    <col min="12" max="12" width="9.85546875" style="35" bestFit="1" customWidth="1"/>
    <col min="16" max="16" width="9.140625" style="35"/>
    <col min="17" max="17" width="13.28515625" customWidth="1"/>
    <col min="18" max="18" width="12.42578125" customWidth="1"/>
    <col min="19" max="19" width="13" customWidth="1"/>
  </cols>
  <sheetData>
    <row r="1" spans="1:19" s="5" customFormat="1" ht="33" customHeight="1" x14ac:dyDescent="0.3">
      <c r="A1" s="409" t="s">
        <v>111</v>
      </c>
      <c r="B1" s="410"/>
      <c r="C1" s="411"/>
      <c r="D1" s="411"/>
      <c r="E1" s="411"/>
      <c r="F1" s="411"/>
      <c r="G1" s="411"/>
      <c r="H1" s="411"/>
      <c r="I1" s="412"/>
      <c r="K1" s="29"/>
      <c r="L1" s="29"/>
      <c r="P1" s="29"/>
    </row>
    <row r="2" spans="1:19" s="2" customFormat="1" ht="33" customHeight="1" thickBot="1" x14ac:dyDescent="0.35">
      <c r="A2" s="413" t="s">
        <v>147</v>
      </c>
      <c r="B2" s="414"/>
      <c r="C2" s="415"/>
      <c r="D2" s="415"/>
      <c r="E2" s="415"/>
      <c r="F2" s="415"/>
      <c r="G2" s="415"/>
      <c r="H2" s="415"/>
      <c r="I2" s="416"/>
      <c r="K2" s="30"/>
      <c r="L2" s="30"/>
      <c r="P2" s="30"/>
    </row>
    <row r="3" spans="1:19" s="6" customFormat="1" ht="30.75" customHeight="1" thickTop="1" x14ac:dyDescent="0.2">
      <c r="A3" s="395" t="s">
        <v>0</v>
      </c>
      <c r="B3" s="395" t="s">
        <v>112</v>
      </c>
      <c r="C3" s="395" t="s">
        <v>171</v>
      </c>
      <c r="D3" s="395" t="s">
        <v>146</v>
      </c>
      <c r="E3" s="395" t="s">
        <v>115</v>
      </c>
      <c r="F3" s="395" t="s">
        <v>114</v>
      </c>
      <c r="G3" s="423" t="s">
        <v>113</v>
      </c>
      <c r="H3" s="419" t="s">
        <v>81</v>
      </c>
      <c r="I3" s="417" t="s">
        <v>93</v>
      </c>
      <c r="K3" s="31"/>
      <c r="L3" s="31"/>
      <c r="P3" s="31"/>
    </row>
    <row r="4" spans="1:19" s="6" customFormat="1" ht="22.5" customHeight="1" thickBot="1" x14ac:dyDescent="0.25">
      <c r="A4" s="421"/>
      <c r="B4" s="396"/>
      <c r="C4" s="422"/>
      <c r="D4" s="396"/>
      <c r="E4" s="396"/>
      <c r="F4" s="396"/>
      <c r="G4" s="424"/>
      <c r="H4" s="420"/>
      <c r="I4" s="418"/>
      <c r="K4" s="31"/>
      <c r="L4" s="31"/>
      <c r="P4" s="31"/>
    </row>
    <row r="5" spans="1:19" s="2" customFormat="1" ht="30" customHeight="1" thickTop="1" thickBot="1" x14ac:dyDescent="0.3">
      <c r="A5" s="49" t="s">
        <v>5</v>
      </c>
      <c r="B5" s="50" t="s">
        <v>121</v>
      </c>
      <c r="C5" s="51" t="s">
        <v>148</v>
      </c>
      <c r="D5" s="52" t="s">
        <v>153</v>
      </c>
      <c r="E5" s="53" t="s">
        <v>157</v>
      </c>
      <c r="F5" s="51" t="s">
        <v>148</v>
      </c>
      <c r="G5" s="54" t="s">
        <v>162</v>
      </c>
      <c r="H5" s="87" t="s">
        <v>86</v>
      </c>
      <c r="I5" s="69" t="s">
        <v>76</v>
      </c>
      <c r="K5" s="30"/>
      <c r="L5" s="30"/>
      <c r="P5" s="30"/>
    </row>
    <row r="6" spans="1:19" s="2" customFormat="1" ht="30" customHeight="1" thickTop="1" x14ac:dyDescent="0.25">
      <c r="A6" s="55" t="s">
        <v>6</v>
      </c>
      <c r="B6" s="56" t="s">
        <v>122</v>
      </c>
      <c r="C6" s="57" t="s">
        <v>149</v>
      </c>
      <c r="D6" s="58" t="s">
        <v>154</v>
      </c>
      <c r="E6" s="59" t="s">
        <v>158</v>
      </c>
      <c r="F6" s="57" t="s">
        <v>149</v>
      </c>
      <c r="G6" s="60" t="s">
        <v>163</v>
      </c>
      <c r="H6" s="83" t="s">
        <v>167</v>
      </c>
      <c r="I6" s="86" t="s">
        <v>95</v>
      </c>
      <c r="K6" s="30"/>
      <c r="L6" s="30"/>
      <c r="P6" s="30"/>
    </row>
    <row r="7" spans="1:19" s="2" customFormat="1" ht="30" customHeight="1" x14ac:dyDescent="0.25">
      <c r="A7" s="61" t="s">
        <v>8</v>
      </c>
      <c r="B7" s="56" t="s">
        <v>123</v>
      </c>
      <c r="C7" s="57" t="s">
        <v>150</v>
      </c>
      <c r="D7" s="58" t="s">
        <v>155</v>
      </c>
      <c r="E7" s="59" t="s">
        <v>159</v>
      </c>
      <c r="F7" s="57" t="s">
        <v>150</v>
      </c>
      <c r="G7" s="60" t="s">
        <v>164</v>
      </c>
      <c r="H7" s="80" t="s">
        <v>90</v>
      </c>
      <c r="I7" s="76" t="s">
        <v>94</v>
      </c>
      <c r="K7" s="32"/>
      <c r="L7" s="32"/>
      <c r="M7" s="27"/>
      <c r="O7" s="36"/>
      <c r="P7" s="34"/>
    </row>
    <row r="8" spans="1:19" s="2" customFormat="1" ht="30" customHeight="1" x14ac:dyDescent="0.25">
      <c r="A8" s="55" t="s">
        <v>1</v>
      </c>
      <c r="B8" s="56" t="s">
        <v>124</v>
      </c>
      <c r="C8" s="57" t="s">
        <v>151</v>
      </c>
      <c r="D8" s="74" t="s">
        <v>156</v>
      </c>
      <c r="E8" s="59" t="s">
        <v>160</v>
      </c>
      <c r="F8" s="57" t="s">
        <v>151</v>
      </c>
      <c r="G8" s="60" t="s">
        <v>165</v>
      </c>
      <c r="H8" s="84" t="s">
        <v>91</v>
      </c>
      <c r="I8" s="82" t="s">
        <v>96</v>
      </c>
      <c r="K8" s="32"/>
      <c r="L8" s="32"/>
      <c r="M8" s="27"/>
      <c r="O8" s="34"/>
      <c r="P8" s="34"/>
      <c r="Q8" s="27"/>
    </row>
    <row r="9" spans="1:19" s="2" customFormat="1" ht="30" customHeight="1" thickBot="1" x14ac:dyDescent="0.3">
      <c r="A9" s="62" t="s">
        <v>7</v>
      </c>
      <c r="B9" s="63" t="s">
        <v>125</v>
      </c>
      <c r="C9" s="64" t="s">
        <v>152</v>
      </c>
      <c r="D9" s="75" t="s">
        <v>169</v>
      </c>
      <c r="E9" s="65" t="s">
        <v>161</v>
      </c>
      <c r="F9" s="64" t="s">
        <v>152</v>
      </c>
      <c r="G9" s="68" t="s">
        <v>166</v>
      </c>
      <c r="H9" s="80" t="s">
        <v>97</v>
      </c>
      <c r="I9" s="150" t="s">
        <v>101</v>
      </c>
      <c r="K9" s="32"/>
      <c r="L9" s="32"/>
      <c r="M9" s="27"/>
      <c r="O9" s="34"/>
      <c r="P9" s="34"/>
      <c r="Q9" s="27"/>
    </row>
    <row r="10" spans="1:19" s="2" customFormat="1" ht="31.5" customHeight="1" thickBot="1" x14ac:dyDescent="0.3">
      <c r="A10" s="70"/>
      <c r="B10" s="105"/>
      <c r="C10" s="106"/>
      <c r="D10" s="104"/>
      <c r="E10" s="107"/>
      <c r="F10" s="72"/>
      <c r="G10" s="72"/>
      <c r="H10" s="85" t="s">
        <v>92</v>
      </c>
      <c r="I10" s="81" t="s">
        <v>105</v>
      </c>
      <c r="K10" s="32"/>
      <c r="L10" s="32"/>
      <c r="M10" s="27"/>
      <c r="O10" s="34"/>
      <c r="P10" s="34"/>
      <c r="Q10" s="27"/>
    </row>
    <row r="11" spans="1:19" s="5" customFormat="1" ht="24" customHeight="1" thickTop="1" thickBot="1" x14ac:dyDescent="0.3">
      <c r="A11" s="425" t="s">
        <v>79</v>
      </c>
      <c r="B11" s="426"/>
      <c r="C11" s="399" t="s">
        <v>80</v>
      </c>
      <c r="D11" s="400"/>
      <c r="E11" s="108"/>
      <c r="F11" s="78" t="s">
        <v>77</v>
      </c>
      <c r="G11" s="73" t="s">
        <v>78</v>
      </c>
      <c r="H11" s="114"/>
      <c r="I11" s="101" t="s">
        <v>118</v>
      </c>
      <c r="K11" s="32"/>
      <c r="L11" s="32"/>
      <c r="M11" s="27"/>
      <c r="O11" s="34"/>
      <c r="P11" s="34"/>
      <c r="Q11" s="27"/>
    </row>
    <row r="12" spans="1:19" s="5" customFormat="1" ht="41.25" customHeight="1" thickTop="1" thickBot="1" x14ac:dyDescent="0.3">
      <c r="A12" s="67" t="s">
        <v>85</v>
      </c>
      <c r="B12" s="163" t="s">
        <v>170</v>
      </c>
      <c r="C12" s="133" t="s">
        <v>0</v>
      </c>
      <c r="D12" s="134" t="s">
        <v>116</v>
      </c>
      <c r="E12" s="90"/>
      <c r="F12" s="79" t="s">
        <v>82</v>
      </c>
      <c r="G12" s="100" t="s">
        <v>89</v>
      </c>
      <c r="H12" s="115"/>
      <c r="I12" s="153" t="s">
        <v>117</v>
      </c>
      <c r="K12" s="32"/>
      <c r="L12" s="32"/>
      <c r="M12" s="27"/>
      <c r="N12" s="2"/>
      <c r="O12" s="34"/>
      <c r="P12" s="34"/>
      <c r="Q12" s="27"/>
    </row>
    <row r="13" spans="1:19" s="1" customFormat="1" ht="41.25" customHeight="1" thickTop="1" thickBot="1" x14ac:dyDescent="0.3">
      <c r="A13" s="61">
        <v>1</v>
      </c>
      <c r="B13" s="60" t="s">
        <v>126</v>
      </c>
      <c r="C13" s="127" t="s">
        <v>9</v>
      </c>
      <c r="D13" s="128" t="s">
        <v>141</v>
      </c>
      <c r="E13" s="109"/>
      <c r="F13" s="110"/>
      <c r="G13" s="122" t="s">
        <v>110</v>
      </c>
      <c r="H13" s="116"/>
      <c r="I13" s="117"/>
      <c r="J13" s="3"/>
      <c r="K13" s="32"/>
      <c r="L13" s="32"/>
      <c r="M13" s="27"/>
      <c r="N13" s="2"/>
      <c r="O13" s="34"/>
      <c r="P13" s="34"/>
      <c r="Q13" s="27"/>
      <c r="R13"/>
      <c r="S13"/>
    </row>
    <row r="14" spans="1:19" s="1" customFormat="1" ht="38.25" customHeight="1" thickTop="1" thickBot="1" x14ac:dyDescent="0.3">
      <c r="A14" s="61">
        <v>2</v>
      </c>
      <c r="B14" s="66" t="s">
        <v>127</v>
      </c>
      <c r="C14" s="129" t="s">
        <v>10</v>
      </c>
      <c r="D14" s="130" t="s">
        <v>142</v>
      </c>
      <c r="E14" s="109"/>
      <c r="F14" s="118"/>
      <c r="G14" s="149" t="s">
        <v>168</v>
      </c>
      <c r="H14" s="401" t="s">
        <v>104</v>
      </c>
      <c r="I14" s="402"/>
      <c r="J14" s="3"/>
      <c r="K14" s="32"/>
      <c r="L14" s="32"/>
      <c r="M14" s="27"/>
      <c r="N14"/>
      <c r="O14"/>
      <c r="P14" s="35"/>
      <c r="Q14"/>
      <c r="R14"/>
      <c r="S14"/>
    </row>
    <row r="15" spans="1:19" s="1" customFormat="1" ht="34.5" customHeight="1" x14ac:dyDescent="0.25">
      <c r="A15" s="61">
        <v>3</v>
      </c>
      <c r="B15" s="66" t="s">
        <v>128</v>
      </c>
      <c r="C15" s="129" t="s">
        <v>11</v>
      </c>
      <c r="D15" s="130" t="s">
        <v>143</v>
      </c>
      <c r="E15" s="109"/>
      <c r="F15" s="121"/>
      <c r="G15" s="121"/>
      <c r="H15" s="403"/>
      <c r="I15" s="404"/>
      <c r="K15" s="32"/>
      <c r="L15" s="32"/>
      <c r="M15" s="27"/>
      <c r="N15"/>
      <c r="O15" s="36"/>
      <c r="P15" s="34"/>
      <c r="Q15"/>
      <c r="R15" s="391"/>
      <c r="S15"/>
    </row>
    <row r="16" spans="1:19" s="1" customFormat="1" ht="33.950000000000003" customHeight="1" thickBot="1" x14ac:dyDescent="0.3">
      <c r="A16" s="61">
        <v>4</v>
      </c>
      <c r="B16" s="66" t="s">
        <v>129</v>
      </c>
      <c r="C16" s="129" t="s">
        <v>1</v>
      </c>
      <c r="D16" s="130" t="s">
        <v>144</v>
      </c>
      <c r="E16" s="392"/>
      <c r="F16" s="120"/>
      <c r="G16" s="120"/>
      <c r="H16" s="405"/>
      <c r="I16" s="406"/>
      <c r="K16" s="34"/>
      <c r="L16" s="34"/>
      <c r="M16" s="27"/>
      <c r="N16"/>
      <c r="O16" s="34"/>
      <c r="P16" s="34"/>
      <c r="Q16" s="27"/>
      <c r="R16" s="391"/>
      <c r="S16"/>
    </row>
    <row r="17" spans="1:19" s="1" customFormat="1" ht="29.25" customHeight="1" thickTop="1" thickBot="1" x14ac:dyDescent="0.3">
      <c r="A17" s="61">
        <v>5</v>
      </c>
      <c r="B17" s="66" t="s">
        <v>130</v>
      </c>
      <c r="C17" s="131" t="s">
        <v>108</v>
      </c>
      <c r="D17" s="132" t="s">
        <v>145</v>
      </c>
      <c r="E17" s="393"/>
      <c r="F17" s="113"/>
      <c r="G17" s="119"/>
      <c r="H17" s="119"/>
      <c r="I17" s="89"/>
      <c r="J17" s="4"/>
      <c r="K17" s="34"/>
      <c r="L17" s="34"/>
      <c r="M17" s="27"/>
      <c r="N17"/>
      <c r="O17" s="34"/>
      <c r="P17" s="34"/>
      <c r="Q17" s="27"/>
      <c r="R17" s="77"/>
      <c r="S17"/>
    </row>
    <row r="18" spans="1:19" s="1" customFormat="1" ht="39" customHeight="1" thickTop="1" thickBot="1" x14ac:dyDescent="0.3">
      <c r="A18" s="61">
        <v>6</v>
      </c>
      <c r="B18" s="60" t="s">
        <v>131</v>
      </c>
      <c r="C18" s="397" t="s">
        <v>100</v>
      </c>
      <c r="D18" s="427"/>
      <c r="E18" s="394"/>
      <c r="F18" s="113"/>
      <c r="G18" s="119"/>
      <c r="H18" s="119"/>
      <c r="I18" s="112"/>
      <c r="K18" s="34"/>
      <c r="L18" s="34"/>
      <c r="M18" s="27"/>
      <c r="N18"/>
      <c r="O18" s="34"/>
      <c r="P18" s="34"/>
      <c r="Q18" s="27"/>
      <c r="R18" s="77"/>
      <c r="S18"/>
    </row>
    <row r="19" spans="1:19" s="1" customFormat="1" ht="19.5" thickTop="1" thickBot="1" x14ac:dyDescent="0.3">
      <c r="A19" s="61">
        <v>7</v>
      </c>
      <c r="B19" s="66" t="s">
        <v>132</v>
      </c>
      <c r="C19" s="135" t="s">
        <v>0</v>
      </c>
      <c r="D19" s="136" t="s">
        <v>83</v>
      </c>
      <c r="E19" s="111"/>
      <c r="F19" s="88" t="s">
        <v>87</v>
      </c>
      <c r="G19" s="92" t="s">
        <v>87</v>
      </c>
      <c r="H19" s="91" t="s">
        <v>87</v>
      </c>
      <c r="I19" s="91" t="s">
        <v>87</v>
      </c>
      <c r="K19" s="34"/>
      <c r="L19" s="34"/>
      <c r="M19" s="27"/>
      <c r="N19" s="21"/>
      <c r="O19" s="34"/>
      <c r="P19" s="34"/>
      <c r="Q19" s="27"/>
      <c r="R19" s="77"/>
      <c r="S19"/>
    </row>
    <row r="20" spans="1:19" s="1" customFormat="1" ht="30" customHeight="1" thickBot="1" x14ac:dyDescent="0.3">
      <c r="A20" s="61">
        <v>8</v>
      </c>
      <c r="B20" s="66" t="s">
        <v>133</v>
      </c>
      <c r="C20" s="137" t="s">
        <v>12</v>
      </c>
      <c r="D20" s="138">
        <v>121</v>
      </c>
      <c r="E20" s="126"/>
      <c r="F20" s="151" t="s">
        <v>88</v>
      </c>
      <c r="G20" s="151" t="s">
        <v>98</v>
      </c>
      <c r="H20" s="152" t="s">
        <v>99</v>
      </c>
      <c r="I20" s="99" t="s">
        <v>119</v>
      </c>
      <c r="K20" s="37"/>
      <c r="L20" s="37"/>
      <c r="M20" s="27"/>
      <c r="N20" s="22"/>
      <c r="O20" s="34"/>
      <c r="P20" s="34"/>
      <c r="Q20" s="27"/>
      <c r="R20" s="77"/>
      <c r="S20"/>
    </row>
    <row r="21" spans="1:19" s="1" customFormat="1" ht="57.75" customHeight="1" thickBot="1" x14ac:dyDescent="0.3">
      <c r="A21" s="61">
        <v>9</v>
      </c>
      <c r="B21" s="66" t="s">
        <v>134</v>
      </c>
      <c r="C21" s="129" t="s">
        <v>13</v>
      </c>
      <c r="D21" s="138">
        <v>181</v>
      </c>
      <c r="E21" s="104"/>
      <c r="F21" s="124" t="s">
        <v>103</v>
      </c>
      <c r="G21" s="123" t="s">
        <v>102</v>
      </c>
      <c r="H21" s="123" t="s">
        <v>106</v>
      </c>
      <c r="I21" s="123" t="s">
        <v>120</v>
      </c>
      <c r="K21" s="33"/>
      <c r="L21" s="32"/>
      <c r="M21" s="27"/>
      <c r="N21" s="23"/>
      <c r="O21" s="25"/>
      <c r="P21" s="36"/>
      <c r="Q21" s="27"/>
      <c r="R21" s="77"/>
      <c r="S21"/>
    </row>
    <row r="22" spans="1:19" s="1" customFormat="1" ht="30" customHeight="1" thickTop="1" x14ac:dyDescent="0.25">
      <c r="A22" s="61">
        <v>10</v>
      </c>
      <c r="B22" s="66" t="s">
        <v>135</v>
      </c>
      <c r="C22" s="139" t="s">
        <v>1</v>
      </c>
      <c r="D22" s="140">
        <v>240</v>
      </c>
      <c r="E22" s="104"/>
      <c r="F22" s="95"/>
      <c r="G22" s="94"/>
      <c r="H22" s="95"/>
      <c r="I22" s="156"/>
      <c r="K22" s="48"/>
      <c r="L22" s="48"/>
      <c r="M22" s="27"/>
      <c r="O22" s="28"/>
      <c r="P22" s="36"/>
      <c r="Q22" s="27"/>
      <c r="R22" s="26"/>
      <c r="S22"/>
    </row>
    <row r="23" spans="1:19" s="1" customFormat="1" ht="30" customHeight="1" x14ac:dyDescent="0.25">
      <c r="A23" s="61">
        <v>11</v>
      </c>
      <c r="B23" s="66" t="s">
        <v>136</v>
      </c>
      <c r="C23" s="129" t="s">
        <v>4</v>
      </c>
      <c r="D23" s="138">
        <v>256</v>
      </c>
      <c r="E23" s="104"/>
      <c r="F23" s="95"/>
      <c r="G23" s="93"/>
      <c r="H23" s="95"/>
      <c r="I23" s="98"/>
      <c r="K23" s="38"/>
      <c r="L23" s="39"/>
      <c r="M23" s="27"/>
      <c r="N23" s="24"/>
      <c r="O23" s="34"/>
      <c r="P23" s="28"/>
      <c r="Q23" s="27"/>
      <c r="R23" s="26"/>
    </row>
    <row r="24" spans="1:19" s="1" customFormat="1" ht="30" customHeight="1" thickBot="1" x14ac:dyDescent="0.3">
      <c r="A24" s="61">
        <v>12</v>
      </c>
      <c r="B24" s="66" t="s">
        <v>137</v>
      </c>
      <c r="C24" s="141"/>
      <c r="D24" s="142"/>
      <c r="E24" s="104"/>
      <c r="F24" s="95"/>
      <c r="G24" s="93"/>
      <c r="H24" s="95"/>
      <c r="I24" s="97"/>
      <c r="K24" s="34"/>
      <c r="L24" s="36"/>
      <c r="M24" s="27"/>
      <c r="N24" s="26"/>
      <c r="O24" s="34"/>
      <c r="P24" s="36"/>
      <c r="Q24" s="27"/>
      <c r="R24" s="26"/>
    </row>
    <row r="25" spans="1:19" s="1" customFormat="1" ht="30" customHeight="1" thickTop="1" thickBot="1" x14ac:dyDescent="0.3">
      <c r="A25" s="61">
        <v>13</v>
      </c>
      <c r="B25" s="66" t="s">
        <v>138</v>
      </c>
      <c r="C25" s="397" t="s">
        <v>75</v>
      </c>
      <c r="D25" s="398"/>
      <c r="E25" s="102"/>
      <c r="F25" s="95"/>
      <c r="G25" s="93"/>
      <c r="H25" s="95"/>
      <c r="I25" s="97"/>
      <c r="K25" s="34"/>
      <c r="L25" s="36"/>
      <c r="M25" s="27"/>
      <c r="N25" s="26"/>
      <c r="O25" s="34"/>
      <c r="P25" s="36"/>
      <c r="Q25" s="27"/>
      <c r="R25" s="26"/>
    </row>
    <row r="26" spans="1:19" s="1" customFormat="1" ht="30" customHeight="1" thickTop="1" thickBot="1" x14ac:dyDescent="0.3">
      <c r="A26" s="125">
        <v>14</v>
      </c>
      <c r="B26" s="71" t="s">
        <v>139</v>
      </c>
      <c r="C26" s="143" t="s">
        <v>0</v>
      </c>
      <c r="D26" s="144" t="s">
        <v>84</v>
      </c>
      <c r="E26" s="103"/>
      <c r="F26" s="95"/>
      <c r="G26" s="93"/>
      <c r="H26" s="95"/>
      <c r="I26" s="97"/>
      <c r="K26" s="34"/>
      <c r="L26" s="36"/>
      <c r="M26" s="27"/>
      <c r="N26" s="26"/>
      <c r="O26" s="34"/>
      <c r="P26" s="36"/>
      <c r="Q26" s="27"/>
      <c r="R26" s="26"/>
    </row>
    <row r="27" spans="1:19" s="1" customFormat="1" ht="35.1" customHeight="1" thickBot="1" x14ac:dyDescent="0.3">
      <c r="A27" s="407" t="s">
        <v>107</v>
      </c>
      <c r="B27" s="408"/>
      <c r="C27" s="139" t="s">
        <v>13</v>
      </c>
      <c r="D27" s="138">
        <v>98</v>
      </c>
      <c r="E27" s="104"/>
      <c r="F27" s="95"/>
      <c r="G27" s="93"/>
      <c r="H27" s="95"/>
      <c r="I27" s="97"/>
      <c r="K27" s="34"/>
      <c r="L27" s="36"/>
      <c r="M27" s="27"/>
      <c r="N27" s="26"/>
      <c r="O27" s="34"/>
      <c r="P27" s="36"/>
      <c r="Q27" s="27"/>
      <c r="R27" s="26"/>
    </row>
    <row r="28" spans="1:19" s="1" customFormat="1" ht="35.1" customHeight="1" thickTop="1" x14ac:dyDescent="0.25">
      <c r="A28" s="147" t="s">
        <v>2</v>
      </c>
      <c r="B28" s="140">
        <v>890</v>
      </c>
      <c r="C28" s="139" t="s">
        <v>3</v>
      </c>
      <c r="D28" s="138">
        <v>144</v>
      </c>
      <c r="E28" s="104"/>
      <c r="F28" s="95"/>
      <c r="G28" s="93"/>
      <c r="H28" s="95"/>
      <c r="I28" s="97"/>
      <c r="K28" s="34"/>
      <c r="L28" s="36"/>
      <c r="M28" s="27"/>
      <c r="N28" s="26"/>
      <c r="O28" s="25"/>
      <c r="P28" s="36"/>
      <c r="Q28" s="27"/>
      <c r="R28" s="26"/>
    </row>
    <row r="29" spans="1:19" s="1" customFormat="1" ht="54.75" customHeight="1" thickBot="1" x14ac:dyDescent="0.3">
      <c r="A29" s="148" t="s">
        <v>109</v>
      </c>
      <c r="B29" s="146">
        <v>411</v>
      </c>
      <c r="C29" s="145" t="s">
        <v>4</v>
      </c>
      <c r="D29" s="146">
        <v>189</v>
      </c>
      <c r="E29" s="104"/>
      <c r="F29" s="25"/>
      <c r="G29" s="26"/>
      <c r="H29" s="25"/>
      <c r="I29" s="96"/>
      <c r="K29" s="36"/>
      <c r="L29" s="36"/>
      <c r="M29" s="27"/>
      <c r="N29" s="26"/>
      <c r="O29" s="28"/>
      <c r="P29" s="36"/>
      <c r="Q29" s="27"/>
      <c r="R29" s="26"/>
    </row>
    <row r="30" spans="1:19" ht="39.75" customHeight="1" thickTop="1" thickBot="1" x14ac:dyDescent="0.25">
      <c r="A30" s="407" t="s">
        <v>140</v>
      </c>
      <c r="B30" s="408"/>
      <c r="I30" s="157"/>
      <c r="K30" s="36"/>
      <c r="L30" s="34"/>
      <c r="M30" s="27"/>
      <c r="Q30" s="27"/>
    </row>
    <row r="31" spans="1:19" ht="37.5" customHeight="1" thickTop="1" x14ac:dyDescent="0.25">
      <c r="A31" s="159" t="s">
        <v>2</v>
      </c>
      <c r="B31" s="160">
        <v>1379</v>
      </c>
      <c r="I31" s="157"/>
      <c r="K31" s="34"/>
      <c r="L31" s="34"/>
      <c r="M31" s="27"/>
      <c r="Q31" s="27"/>
    </row>
    <row r="32" spans="1:19" ht="59.25" customHeight="1" thickBot="1" x14ac:dyDescent="0.3">
      <c r="A32" s="161" t="s">
        <v>109</v>
      </c>
      <c r="B32" s="162">
        <v>900</v>
      </c>
      <c r="C32" s="154"/>
      <c r="D32" s="155"/>
      <c r="E32" s="155"/>
      <c r="F32" s="155"/>
      <c r="G32" s="155"/>
      <c r="H32" s="155"/>
      <c r="I32" s="158"/>
      <c r="K32" s="34"/>
      <c r="L32" s="34"/>
      <c r="M32" s="27"/>
      <c r="Q32" s="27"/>
    </row>
    <row r="33" spans="11:17" ht="15" thickTop="1" x14ac:dyDescent="0.2">
      <c r="K33" s="34"/>
      <c r="L33" s="34"/>
      <c r="M33" s="27"/>
      <c r="Q33" s="27"/>
    </row>
    <row r="34" spans="11:17" ht="14.25" x14ac:dyDescent="0.2">
      <c r="K34" s="34"/>
      <c r="L34" s="34"/>
      <c r="M34" s="27"/>
      <c r="Q34" s="27"/>
    </row>
    <row r="35" spans="11:17" ht="14.25" x14ac:dyDescent="0.2">
      <c r="K35" s="34"/>
      <c r="L35" s="34"/>
      <c r="M35" s="27"/>
      <c r="Q35" s="27"/>
    </row>
    <row r="36" spans="11:17" ht="14.25" x14ac:dyDescent="0.2">
      <c r="K36" s="34"/>
      <c r="L36" s="34"/>
      <c r="M36" s="27"/>
      <c r="Q36" s="27"/>
    </row>
    <row r="37" spans="11:17" ht="14.25" x14ac:dyDescent="0.2">
      <c r="K37" s="36"/>
      <c r="L37" s="34"/>
      <c r="M37" s="27"/>
      <c r="Q37" s="27"/>
    </row>
    <row r="38" spans="11:17" ht="14.25" x14ac:dyDescent="0.2">
      <c r="K38" s="34"/>
      <c r="L38" s="34"/>
      <c r="M38" s="27"/>
      <c r="Q38" s="27"/>
    </row>
    <row r="39" spans="11:17" ht="14.25" x14ac:dyDescent="0.2">
      <c r="K39" s="34"/>
      <c r="L39" s="34"/>
      <c r="M39" s="27"/>
      <c r="Q39" s="27"/>
    </row>
    <row r="40" spans="11:17" ht="14.25" x14ac:dyDescent="0.2">
      <c r="K40" s="34"/>
      <c r="L40" s="34"/>
      <c r="M40" s="27"/>
      <c r="Q40" s="27"/>
    </row>
    <row r="41" spans="11:17" ht="14.25" x14ac:dyDescent="0.2">
      <c r="K41" s="34"/>
      <c r="L41" s="34"/>
      <c r="M41" s="27"/>
      <c r="Q41" s="27"/>
    </row>
    <row r="42" spans="11:17" ht="14.25" x14ac:dyDescent="0.2">
      <c r="K42" s="34"/>
      <c r="L42" s="34"/>
      <c r="M42" s="27"/>
      <c r="Q42" s="27"/>
    </row>
    <row r="43" spans="11:17" ht="14.25" x14ac:dyDescent="0.2">
      <c r="M43" s="27"/>
      <c r="Q43" s="27"/>
    </row>
    <row r="44" spans="11:17" ht="14.25" x14ac:dyDescent="0.2">
      <c r="M44" s="27"/>
      <c r="Q44" s="27"/>
    </row>
    <row r="45" spans="11:17" ht="14.25" x14ac:dyDescent="0.2">
      <c r="M45" s="27"/>
      <c r="Q45" s="27"/>
    </row>
    <row r="46" spans="11:17" ht="14.25" x14ac:dyDescent="0.2">
      <c r="M46" s="27"/>
      <c r="Q46" s="27"/>
    </row>
    <row r="47" spans="11:17" ht="14.25" x14ac:dyDescent="0.2">
      <c r="M47" s="27"/>
      <c r="Q47" s="27"/>
    </row>
    <row r="48" spans="11:17" ht="14.25" x14ac:dyDescent="0.2">
      <c r="M48" s="27"/>
    </row>
    <row r="49" spans="13:13" ht="14.25" x14ac:dyDescent="0.2">
      <c r="M49" s="27"/>
    </row>
    <row r="50" spans="13:13" ht="14.25" x14ac:dyDescent="0.2">
      <c r="M50" s="27"/>
    </row>
    <row r="51" spans="13:13" ht="14.25" x14ac:dyDescent="0.2">
      <c r="M51" s="27"/>
    </row>
    <row r="52" spans="13:13" ht="14.25" x14ac:dyDescent="0.2">
      <c r="M52" s="27"/>
    </row>
    <row r="53" spans="13:13" ht="14.25" x14ac:dyDescent="0.2">
      <c r="M53" s="27"/>
    </row>
    <row r="54" spans="13:13" ht="14.25" x14ac:dyDescent="0.2">
      <c r="M54" s="27"/>
    </row>
    <row r="55" spans="13:13" ht="14.25" x14ac:dyDescent="0.2">
      <c r="M55" s="27"/>
    </row>
    <row r="56" spans="13:13" ht="14.25" x14ac:dyDescent="0.2">
      <c r="M56" s="27"/>
    </row>
    <row r="57" spans="13:13" ht="14.25" x14ac:dyDescent="0.2">
      <c r="M57" s="27"/>
    </row>
    <row r="58" spans="13:13" ht="14.25" x14ac:dyDescent="0.2">
      <c r="M58" s="27"/>
    </row>
    <row r="59" spans="13:13" ht="14.25" x14ac:dyDescent="0.2">
      <c r="M59" s="27"/>
    </row>
    <row r="60" spans="13:13" ht="14.25" x14ac:dyDescent="0.2">
      <c r="M60" s="27"/>
    </row>
    <row r="61" spans="13:13" ht="14.25" x14ac:dyDescent="0.2">
      <c r="M61" s="27"/>
    </row>
    <row r="62" spans="13:13" ht="14.25" x14ac:dyDescent="0.2">
      <c r="M62" s="27"/>
    </row>
    <row r="63" spans="13:13" ht="14.25" x14ac:dyDescent="0.2">
      <c r="M63" s="27"/>
    </row>
    <row r="64" spans="13:13" ht="14.25" x14ac:dyDescent="0.2">
      <c r="M64" s="27"/>
    </row>
    <row r="65" spans="13:13" ht="14.25" x14ac:dyDescent="0.2">
      <c r="M65" s="27"/>
    </row>
    <row r="66" spans="13:13" ht="14.25" x14ac:dyDescent="0.2">
      <c r="M66" s="27"/>
    </row>
    <row r="67" spans="13:13" ht="14.25" x14ac:dyDescent="0.2">
      <c r="M67" s="27"/>
    </row>
    <row r="68" spans="13:13" ht="14.25" x14ac:dyDescent="0.2">
      <c r="M68" s="27"/>
    </row>
    <row r="69" spans="13:13" ht="14.25" x14ac:dyDescent="0.2">
      <c r="M69" s="27"/>
    </row>
  </sheetData>
  <mergeCells count="20">
    <mergeCell ref="A30:B30"/>
    <mergeCell ref="A1:I1"/>
    <mergeCell ref="A2:I2"/>
    <mergeCell ref="I3:I4"/>
    <mergeCell ref="H3:H4"/>
    <mergeCell ref="A3:A4"/>
    <mergeCell ref="B3:B4"/>
    <mergeCell ref="C3:C4"/>
    <mergeCell ref="G3:G4"/>
    <mergeCell ref="A11:B11"/>
    <mergeCell ref="D3:D4"/>
    <mergeCell ref="E3:E4"/>
    <mergeCell ref="A27:B27"/>
    <mergeCell ref="C18:D18"/>
    <mergeCell ref="R15:R16"/>
    <mergeCell ref="E16:E18"/>
    <mergeCell ref="F3:F4"/>
    <mergeCell ref="C25:D25"/>
    <mergeCell ref="C11:D11"/>
    <mergeCell ref="H14:I16"/>
  </mergeCells>
  <phoneticPr fontId="15" type="noConversion"/>
  <printOptions horizontalCentered="1" verticalCentered="1"/>
  <pageMargins left="0" right="0" top="0" bottom="0" header="0.17" footer="0.19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1"/>
  <sheetViews>
    <sheetView tabSelected="1" zoomScale="70" zoomScaleNormal="70" workbookViewId="0">
      <selection activeCell="A2" sqref="A2:I8"/>
    </sheetView>
  </sheetViews>
  <sheetFormatPr defaultRowHeight="12.75" x14ac:dyDescent="0.2"/>
  <cols>
    <col min="1" max="1" width="15.5703125" style="234" customWidth="1"/>
    <col min="2" max="2" width="33" style="234" customWidth="1"/>
    <col min="3" max="3" width="33.85546875" style="234" customWidth="1"/>
    <col min="4" max="4" width="29" style="234" customWidth="1"/>
    <col min="5" max="5" width="30.5703125" style="234" customWidth="1"/>
    <col min="6" max="6" width="28.7109375" style="234" customWidth="1"/>
    <col min="7" max="7" width="29.140625" style="234" customWidth="1"/>
    <col min="8" max="8" width="28.7109375" style="234" customWidth="1"/>
    <col min="9" max="9" width="37.140625" style="234" customWidth="1"/>
    <col min="10" max="10" width="4.28515625" style="234" customWidth="1"/>
    <col min="11" max="11" width="12.140625" style="244" hidden="1" customWidth="1"/>
    <col min="12" max="12" width="9.85546875" style="244" hidden="1" customWidth="1"/>
    <col min="13" max="15" width="0" style="234" hidden="1" customWidth="1"/>
    <col min="16" max="16" width="0" style="244" hidden="1" customWidth="1"/>
    <col min="17" max="17" width="13.28515625" style="234" hidden="1" customWidth="1"/>
    <col min="18" max="18" width="12.42578125" style="234" hidden="1" customWidth="1"/>
    <col min="19" max="16384" width="9.140625" style="234"/>
  </cols>
  <sheetData>
    <row r="1" spans="1:18" s="189" customFormat="1" ht="48" customHeight="1" thickBot="1" x14ac:dyDescent="0.35">
      <c r="A1" s="449" t="s">
        <v>363</v>
      </c>
      <c r="B1" s="450"/>
      <c r="C1" s="451"/>
      <c r="D1" s="451"/>
      <c r="E1" s="451"/>
      <c r="F1" s="451"/>
      <c r="G1" s="451"/>
      <c r="H1" s="451"/>
      <c r="I1" s="452"/>
      <c r="K1" s="190"/>
      <c r="L1" s="190"/>
      <c r="P1" s="190"/>
    </row>
    <row r="2" spans="1:18" s="191" customFormat="1" ht="33" customHeight="1" thickBot="1" x14ac:dyDescent="0.35">
      <c r="A2" s="453" t="s">
        <v>362</v>
      </c>
      <c r="B2" s="454"/>
      <c r="C2" s="455"/>
      <c r="D2" s="455"/>
      <c r="E2" s="455"/>
      <c r="F2" s="455"/>
      <c r="G2" s="455"/>
      <c r="H2" s="455"/>
      <c r="I2" s="456"/>
      <c r="K2" s="192"/>
      <c r="L2" s="192"/>
      <c r="P2" s="192"/>
    </row>
    <row r="3" spans="1:18" s="193" customFormat="1" ht="30.75" customHeight="1" x14ac:dyDescent="0.2">
      <c r="A3" s="457" t="s">
        <v>189</v>
      </c>
      <c r="B3" s="459" t="s">
        <v>265</v>
      </c>
      <c r="C3" s="461" t="s">
        <v>266</v>
      </c>
      <c r="D3" s="461" t="s">
        <v>267</v>
      </c>
      <c r="E3" s="461" t="s">
        <v>268</v>
      </c>
      <c r="F3" s="464" t="s">
        <v>269</v>
      </c>
      <c r="G3" s="465" t="s">
        <v>270</v>
      </c>
      <c r="H3" s="430" t="s">
        <v>272</v>
      </c>
      <c r="I3" s="430" t="s">
        <v>274</v>
      </c>
      <c r="K3" s="194"/>
      <c r="L3" s="194"/>
      <c r="P3" s="194"/>
    </row>
    <row r="4" spans="1:18" s="193" customFormat="1" ht="22.5" customHeight="1" thickBot="1" x14ac:dyDescent="0.25">
      <c r="A4" s="458"/>
      <c r="B4" s="460"/>
      <c r="C4" s="462"/>
      <c r="D4" s="463"/>
      <c r="E4" s="463"/>
      <c r="F4" s="462"/>
      <c r="G4" s="466"/>
      <c r="H4" s="431"/>
      <c r="I4" s="431"/>
      <c r="K4" s="194"/>
      <c r="L4" s="194"/>
      <c r="P4" s="194"/>
    </row>
    <row r="5" spans="1:18" s="191" customFormat="1" ht="30" customHeight="1" thickTop="1" x14ac:dyDescent="0.3">
      <c r="A5" s="195"/>
      <c r="B5" s="196"/>
      <c r="C5" s="197"/>
      <c r="D5" s="198"/>
      <c r="E5" s="199"/>
      <c r="F5" s="197"/>
      <c r="G5" s="200"/>
      <c r="H5" s="201" t="s">
        <v>76</v>
      </c>
      <c r="I5" s="201" t="s">
        <v>76</v>
      </c>
      <c r="K5" s="192"/>
      <c r="L5" s="192"/>
      <c r="P5" s="192"/>
    </row>
    <row r="6" spans="1:18" s="191" customFormat="1" ht="30" customHeight="1" thickBot="1" x14ac:dyDescent="0.35">
      <c r="A6" s="469" t="s">
        <v>180</v>
      </c>
      <c r="B6" s="428" t="s">
        <v>287</v>
      </c>
      <c r="C6" s="438" t="s">
        <v>308</v>
      </c>
      <c r="D6" s="440" t="s">
        <v>309</v>
      </c>
      <c r="E6" s="442" t="s">
        <v>310</v>
      </c>
      <c r="F6" s="438" t="s">
        <v>311</v>
      </c>
      <c r="G6" s="444" t="s">
        <v>312</v>
      </c>
      <c r="H6" s="202" t="s">
        <v>248</v>
      </c>
      <c r="I6" s="202" t="s">
        <v>288</v>
      </c>
      <c r="K6" s="192"/>
      <c r="L6" s="192"/>
      <c r="P6" s="192"/>
    </row>
    <row r="7" spans="1:18" s="191" customFormat="1" ht="30" customHeight="1" x14ac:dyDescent="0.3">
      <c r="A7" s="469"/>
      <c r="B7" s="429"/>
      <c r="C7" s="439"/>
      <c r="D7" s="441"/>
      <c r="E7" s="443"/>
      <c r="F7" s="438"/>
      <c r="G7" s="444"/>
      <c r="H7" s="203" t="s">
        <v>273</v>
      </c>
      <c r="I7" s="204"/>
      <c r="K7" s="205"/>
      <c r="L7" s="205"/>
      <c r="M7" s="206"/>
      <c r="O7" s="207"/>
      <c r="P7" s="208"/>
    </row>
    <row r="8" spans="1:18" s="191" customFormat="1" ht="30" customHeight="1" thickBot="1" x14ac:dyDescent="0.35">
      <c r="A8" s="209"/>
      <c r="B8" s="210"/>
      <c r="C8" s="211"/>
      <c r="D8" s="212"/>
      <c r="E8" s="213"/>
      <c r="F8" s="214"/>
      <c r="G8" s="215"/>
      <c r="H8" s="202" t="s">
        <v>262</v>
      </c>
      <c r="I8" s="216"/>
      <c r="K8" s="205"/>
      <c r="L8" s="205"/>
      <c r="M8" s="206"/>
      <c r="O8" s="208"/>
      <c r="P8" s="208"/>
      <c r="Q8" s="206"/>
    </row>
    <row r="9" spans="1:18" s="189" customFormat="1" ht="81.75" thickBot="1" x14ac:dyDescent="0.25">
      <c r="A9" s="467" t="s">
        <v>79</v>
      </c>
      <c r="B9" s="468"/>
      <c r="C9" s="217" t="s">
        <v>173</v>
      </c>
      <c r="D9" s="218" t="s">
        <v>184</v>
      </c>
      <c r="E9" s="219"/>
      <c r="F9" s="220"/>
      <c r="G9" s="445" t="s">
        <v>183</v>
      </c>
      <c r="H9" s="446"/>
      <c r="I9" s="447"/>
      <c r="K9" s="205"/>
      <c r="L9" s="205"/>
      <c r="M9" s="206"/>
      <c r="O9" s="208"/>
      <c r="P9" s="208"/>
      <c r="Q9" s="206"/>
    </row>
    <row r="10" spans="1:18" s="189" customFormat="1" ht="81.75" customHeight="1" thickBot="1" x14ac:dyDescent="0.35">
      <c r="A10" s="221" t="s">
        <v>85</v>
      </c>
      <c r="B10" s="222" t="s">
        <v>191</v>
      </c>
      <c r="C10" s="223" t="s">
        <v>0</v>
      </c>
      <c r="D10" s="224" t="s">
        <v>313</v>
      </c>
      <c r="E10" s="225"/>
      <c r="F10" s="226"/>
      <c r="G10" s="432" t="s">
        <v>212</v>
      </c>
      <c r="H10" s="434" t="s">
        <v>182</v>
      </c>
      <c r="I10" s="435"/>
      <c r="K10" s="205"/>
      <c r="L10" s="205"/>
      <c r="M10" s="206"/>
      <c r="N10" s="191"/>
      <c r="O10" s="208"/>
      <c r="P10" s="208"/>
      <c r="Q10" s="206"/>
    </row>
    <row r="11" spans="1:18" s="235" customFormat="1" ht="69.75" customHeight="1" thickBot="1" x14ac:dyDescent="0.35">
      <c r="A11" s="227">
        <v>1</v>
      </c>
      <c r="B11" s="228" t="s">
        <v>192</v>
      </c>
      <c r="C11" s="229" t="s">
        <v>9</v>
      </c>
      <c r="D11" s="230" t="s">
        <v>290</v>
      </c>
      <c r="E11" s="231"/>
      <c r="F11" s="232"/>
      <c r="G11" s="433"/>
      <c r="H11" s="436"/>
      <c r="I11" s="437"/>
      <c r="J11" s="233"/>
      <c r="K11" s="205"/>
      <c r="L11" s="205"/>
      <c r="M11" s="206"/>
      <c r="N11" s="191"/>
      <c r="O11" s="208"/>
      <c r="P11" s="208"/>
      <c r="Q11" s="206"/>
      <c r="R11" s="234"/>
    </row>
    <row r="12" spans="1:18" s="235" customFormat="1" ht="27" customHeight="1" thickBot="1" x14ac:dyDescent="0.35">
      <c r="A12" s="227">
        <v>2</v>
      </c>
      <c r="B12" s="236" t="s">
        <v>193</v>
      </c>
      <c r="C12" s="237" t="s">
        <v>10</v>
      </c>
      <c r="D12" s="238" t="s">
        <v>291</v>
      </c>
      <c r="E12" s="239"/>
      <c r="F12" s="240"/>
      <c r="G12" s="241" t="s">
        <v>226</v>
      </c>
      <c r="H12" s="242"/>
      <c r="I12" s="243"/>
      <c r="J12" s="233"/>
      <c r="K12" s="205"/>
      <c r="L12" s="205"/>
      <c r="M12" s="206"/>
      <c r="N12" s="234"/>
      <c r="O12" s="234"/>
      <c r="P12" s="244"/>
      <c r="Q12" s="234"/>
      <c r="R12" s="234"/>
    </row>
    <row r="13" spans="1:18" s="235" customFormat="1" ht="21" thickBot="1" x14ac:dyDescent="0.35">
      <c r="A13" s="227">
        <v>3</v>
      </c>
      <c r="B13" s="236" t="s">
        <v>194</v>
      </c>
      <c r="C13" s="237" t="s">
        <v>11</v>
      </c>
      <c r="D13" s="238" t="s">
        <v>292</v>
      </c>
      <c r="E13" s="239"/>
      <c r="F13" s="245"/>
      <c r="G13" s="246" t="s">
        <v>249</v>
      </c>
      <c r="H13" s="247"/>
      <c r="I13" s="248"/>
      <c r="K13" s="205"/>
      <c r="L13" s="205"/>
      <c r="M13" s="206"/>
      <c r="N13" s="234"/>
      <c r="O13" s="207"/>
      <c r="P13" s="208"/>
      <c r="Q13" s="234"/>
      <c r="R13" s="448"/>
    </row>
    <row r="14" spans="1:18" s="235" customFormat="1" ht="21" customHeight="1" thickBot="1" x14ac:dyDescent="0.35">
      <c r="A14" s="227">
        <v>4</v>
      </c>
      <c r="B14" s="236" t="s">
        <v>195</v>
      </c>
      <c r="C14" s="237" t="s">
        <v>1</v>
      </c>
      <c r="D14" s="238" t="s">
        <v>293</v>
      </c>
      <c r="E14" s="239"/>
      <c r="F14" s="249"/>
      <c r="G14" s="246" t="s">
        <v>259</v>
      </c>
      <c r="H14" s="470"/>
      <c r="I14" s="470"/>
      <c r="K14" s="208"/>
      <c r="L14" s="208"/>
      <c r="M14" s="206"/>
      <c r="N14" s="234"/>
      <c r="O14" s="208"/>
      <c r="P14" s="208"/>
      <c r="Q14" s="206"/>
      <c r="R14" s="448"/>
    </row>
    <row r="15" spans="1:18" s="235" customFormat="1" ht="21" customHeight="1" thickBot="1" x14ac:dyDescent="0.35">
      <c r="A15" s="227">
        <v>5</v>
      </c>
      <c r="B15" s="236" t="s">
        <v>206</v>
      </c>
      <c r="C15" s="250" t="s">
        <v>108</v>
      </c>
      <c r="D15" s="251" t="s">
        <v>294</v>
      </c>
      <c r="E15" s="252"/>
      <c r="F15" s="253"/>
      <c r="G15" s="254" t="s">
        <v>296</v>
      </c>
      <c r="H15" s="470"/>
      <c r="I15" s="470"/>
      <c r="K15" s="208"/>
      <c r="L15" s="208"/>
      <c r="M15" s="206"/>
      <c r="N15" s="234"/>
      <c r="O15" s="208"/>
      <c r="P15" s="208"/>
      <c r="Q15" s="206"/>
      <c r="R15" s="255"/>
    </row>
    <row r="16" spans="1:18" s="235" customFormat="1" ht="39" customHeight="1" x14ac:dyDescent="0.3">
      <c r="A16" s="227">
        <v>6</v>
      </c>
      <c r="B16" s="228" t="s">
        <v>196</v>
      </c>
      <c r="C16" s="471" t="s">
        <v>185</v>
      </c>
      <c r="D16" s="472"/>
      <c r="E16" s="256"/>
      <c r="F16" s="253"/>
      <c r="G16" s="257"/>
      <c r="H16" s="470"/>
      <c r="I16" s="470"/>
      <c r="K16" s="208"/>
      <c r="L16" s="208"/>
      <c r="M16" s="206"/>
      <c r="N16" s="234"/>
      <c r="O16" s="208"/>
      <c r="P16" s="208"/>
      <c r="Q16" s="206"/>
      <c r="R16" s="255"/>
    </row>
    <row r="17" spans="1:18" s="235" customFormat="1" ht="21" thickBot="1" x14ac:dyDescent="0.35">
      <c r="A17" s="227">
        <v>7</v>
      </c>
      <c r="B17" s="236" t="s">
        <v>197</v>
      </c>
      <c r="C17" s="258" t="s">
        <v>0</v>
      </c>
      <c r="D17" s="259" t="s">
        <v>83</v>
      </c>
      <c r="E17" s="260"/>
      <c r="F17" s="261"/>
      <c r="G17" s="262"/>
      <c r="H17" s="261"/>
      <c r="I17" s="261"/>
      <c r="K17" s="208"/>
      <c r="L17" s="208"/>
      <c r="M17" s="206"/>
      <c r="N17" s="263"/>
      <c r="O17" s="208"/>
      <c r="P17" s="208"/>
      <c r="Q17" s="206"/>
      <c r="R17" s="255"/>
    </row>
    <row r="18" spans="1:18" s="235" customFormat="1" ht="46.5" customHeight="1" thickBot="1" x14ac:dyDescent="0.35">
      <c r="A18" s="227">
        <v>8</v>
      </c>
      <c r="B18" s="236" t="s">
        <v>198</v>
      </c>
      <c r="C18" s="264" t="s">
        <v>12</v>
      </c>
      <c r="D18" s="265">
        <v>121</v>
      </c>
      <c r="E18" s="266"/>
      <c r="F18" s="247"/>
      <c r="G18" s="267" t="s">
        <v>87</v>
      </c>
      <c r="H18" s="267" t="s">
        <v>87</v>
      </c>
      <c r="I18" s="267" t="s">
        <v>87</v>
      </c>
      <c r="K18" s="268"/>
      <c r="L18" s="268"/>
      <c r="M18" s="206"/>
      <c r="N18" s="269"/>
      <c r="O18" s="208"/>
      <c r="P18" s="208"/>
      <c r="Q18" s="206"/>
      <c r="R18" s="255"/>
    </row>
    <row r="19" spans="1:18" s="235" customFormat="1" ht="20.25" customHeight="1" thickBot="1" x14ac:dyDescent="0.35">
      <c r="A19" s="227">
        <v>9</v>
      </c>
      <c r="B19" s="236" t="s">
        <v>199</v>
      </c>
      <c r="C19" s="237" t="s">
        <v>13</v>
      </c>
      <c r="D19" s="270">
        <v>181</v>
      </c>
      <c r="E19" s="271"/>
      <c r="F19" s="261"/>
      <c r="G19" s="241" t="s">
        <v>186</v>
      </c>
      <c r="H19" s="241" t="s">
        <v>190</v>
      </c>
      <c r="I19" s="241" t="s">
        <v>210</v>
      </c>
      <c r="K19" s="272"/>
      <c r="L19" s="205"/>
      <c r="M19" s="206"/>
      <c r="N19" s="273"/>
      <c r="O19" s="274"/>
      <c r="P19" s="207"/>
      <c r="Q19" s="206"/>
      <c r="R19" s="255"/>
    </row>
    <row r="20" spans="1:18" s="235" customFormat="1" ht="30.75" customHeight="1" x14ac:dyDescent="0.3">
      <c r="A20" s="227">
        <v>10</v>
      </c>
      <c r="B20" s="236" t="s">
        <v>200</v>
      </c>
      <c r="C20" s="275" t="s">
        <v>1</v>
      </c>
      <c r="D20" s="265">
        <v>240</v>
      </c>
      <c r="E20" s="271"/>
      <c r="F20" s="276"/>
      <c r="G20" s="482" t="s">
        <v>207</v>
      </c>
      <c r="H20" s="482" t="s">
        <v>208</v>
      </c>
      <c r="I20" s="482" t="s">
        <v>211</v>
      </c>
      <c r="K20" s="277"/>
      <c r="L20" s="277"/>
      <c r="M20" s="206"/>
      <c r="O20" s="278"/>
      <c r="P20" s="207"/>
      <c r="Q20" s="206"/>
      <c r="R20" s="279"/>
    </row>
    <row r="21" spans="1:18" s="235" customFormat="1" ht="21" customHeight="1" thickBot="1" x14ac:dyDescent="0.35">
      <c r="A21" s="227">
        <v>11</v>
      </c>
      <c r="B21" s="236" t="s">
        <v>201</v>
      </c>
      <c r="C21" s="250" t="s">
        <v>4</v>
      </c>
      <c r="D21" s="280">
        <v>256</v>
      </c>
      <c r="E21" s="271"/>
      <c r="F21" s="281"/>
      <c r="G21" s="483"/>
      <c r="H21" s="483"/>
      <c r="I21" s="483"/>
      <c r="K21" s="282"/>
      <c r="L21" s="283"/>
      <c r="M21" s="206"/>
      <c r="N21" s="284"/>
      <c r="O21" s="208"/>
      <c r="P21" s="278"/>
      <c r="Q21" s="206"/>
      <c r="R21" s="279"/>
    </row>
    <row r="22" spans="1:18" s="235" customFormat="1" ht="30" customHeight="1" thickBot="1" x14ac:dyDescent="0.35">
      <c r="A22" s="227">
        <v>12</v>
      </c>
      <c r="B22" s="236" t="s">
        <v>202</v>
      </c>
      <c r="C22" s="480" t="s">
        <v>75</v>
      </c>
      <c r="D22" s="481"/>
      <c r="E22" s="271"/>
      <c r="F22" s="281"/>
      <c r="G22" s="484"/>
      <c r="H22" s="484"/>
      <c r="I22" s="484"/>
      <c r="K22" s="208"/>
      <c r="L22" s="207"/>
      <c r="M22" s="206"/>
      <c r="N22" s="279"/>
      <c r="O22" s="208"/>
      <c r="P22" s="207"/>
      <c r="Q22" s="206"/>
      <c r="R22" s="279"/>
    </row>
    <row r="23" spans="1:18" s="235" customFormat="1" ht="21" thickBot="1" x14ac:dyDescent="0.35">
      <c r="A23" s="227">
        <v>13</v>
      </c>
      <c r="B23" s="236" t="s">
        <v>203</v>
      </c>
      <c r="C23" s="285" t="s">
        <v>0</v>
      </c>
      <c r="D23" s="286" t="s">
        <v>84</v>
      </c>
      <c r="E23" s="287"/>
      <c r="F23" s="261"/>
      <c r="G23" s="288"/>
      <c r="H23" s="240"/>
      <c r="I23" s="289"/>
      <c r="K23" s="208"/>
      <c r="L23" s="207"/>
      <c r="M23" s="206"/>
      <c r="N23" s="279"/>
      <c r="O23" s="208"/>
      <c r="P23" s="207"/>
      <c r="Q23" s="206"/>
      <c r="R23" s="279"/>
    </row>
    <row r="24" spans="1:18" s="235" customFormat="1" ht="41.25" customHeight="1" thickBot="1" x14ac:dyDescent="0.35">
      <c r="A24" s="227">
        <v>14</v>
      </c>
      <c r="B24" s="236" t="s">
        <v>204</v>
      </c>
      <c r="C24" s="275" t="s">
        <v>12</v>
      </c>
      <c r="D24" s="270">
        <v>0</v>
      </c>
      <c r="F24" s="290"/>
      <c r="G24" s="267" t="s">
        <v>87</v>
      </c>
      <c r="H24" s="267" t="s">
        <v>87</v>
      </c>
      <c r="I24" s="267" t="s">
        <v>87</v>
      </c>
      <c r="K24" s="208"/>
      <c r="L24" s="207"/>
      <c r="M24" s="206"/>
      <c r="N24" s="279"/>
      <c r="O24" s="208"/>
      <c r="P24" s="207"/>
      <c r="Q24" s="206"/>
      <c r="R24" s="279"/>
    </row>
    <row r="25" spans="1:18" s="235" customFormat="1" ht="21" thickBot="1" x14ac:dyDescent="0.35">
      <c r="A25" s="291" t="s">
        <v>174</v>
      </c>
      <c r="B25" s="292" t="s">
        <v>188</v>
      </c>
      <c r="C25" s="275" t="s">
        <v>13</v>
      </c>
      <c r="D25" s="270">
        <v>98</v>
      </c>
      <c r="F25" s="261"/>
      <c r="G25" s="246" t="s">
        <v>250</v>
      </c>
      <c r="H25" s="246" t="s">
        <v>260</v>
      </c>
      <c r="I25" s="293" t="s">
        <v>271</v>
      </c>
      <c r="K25" s="208"/>
      <c r="L25" s="207"/>
      <c r="M25" s="206"/>
      <c r="N25" s="279"/>
      <c r="O25" s="208"/>
      <c r="P25" s="207"/>
      <c r="Q25" s="206"/>
      <c r="R25" s="279"/>
    </row>
    <row r="26" spans="1:18" s="235" customFormat="1" ht="21" thickBot="1" x14ac:dyDescent="0.35">
      <c r="A26" s="294" t="s">
        <v>174</v>
      </c>
      <c r="B26" s="292" t="s">
        <v>205</v>
      </c>
      <c r="C26" s="275" t="s">
        <v>3</v>
      </c>
      <c r="D26" s="270">
        <v>144</v>
      </c>
      <c r="F26" s="276"/>
      <c r="G26" s="482" t="s">
        <v>251</v>
      </c>
      <c r="H26" s="482" t="s">
        <v>261</v>
      </c>
      <c r="I26" s="482" t="s">
        <v>297</v>
      </c>
      <c r="K26" s="208"/>
      <c r="L26" s="207"/>
      <c r="M26" s="206"/>
      <c r="N26" s="279"/>
      <c r="O26" s="208"/>
      <c r="P26" s="207"/>
      <c r="Q26" s="206"/>
      <c r="R26" s="279"/>
    </row>
    <row r="27" spans="1:18" s="235" customFormat="1" ht="21" customHeight="1" thickBot="1" x14ac:dyDescent="0.35">
      <c r="A27" s="295" t="s">
        <v>174</v>
      </c>
      <c r="B27" s="296" t="s">
        <v>209</v>
      </c>
      <c r="C27" s="297" t="s">
        <v>4</v>
      </c>
      <c r="D27" s="298">
        <v>189</v>
      </c>
      <c r="E27" s="234"/>
      <c r="F27" s="299"/>
      <c r="G27" s="483"/>
      <c r="H27" s="483"/>
      <c r="I27" s="483"/>
      <c r="K27" s="208"/>
      <c r="L27" s="207"/>
      <c r="M27" s="206"/>
      <c r="N27" s="279"/>
      <c r="O27" s="274"/>
      <c r="P27" s="207"/>
      <c r="Q27" s="206"/>
      <c r="R27" s="279"/>
    </row>
    <row r="28" spans="1:18" s="235" customFormat="1" ht="38.25" customHeight="1" thickTop="1" thickBot="1" x14ac:dyDescent="0.35">
      <c r="A28" s="300" t="s">
        <v>174</v>
      </c>
      <c r="B28" s="296" t="s">
        <v>252</v>
      </c>
      <c r="C28" s="301"/>
      <c r="D28" s="302"/>
      <c r="E28" s="271"/>
      <c r="F28" s="299"/>
      <c r="G28" s="484"/>
      <c r="H28" s="484"/>
      <c r="I28" s="484"/>
      <c r="K28" s="208"/>
      <c r="L28" s="207"/>
      <c r="M28" s="206"/>
      <c r="N28" s="279"/>
      <c r="O28" s="274"/>
      <c r="P28" s="207"/>
      <c r="Q28" s="206"/>
      <c r="R28" s="279"/>
    </row>
    <row r="29" spans="1:18" s="235" customFormat="1" ht="38.25" customHeight="1" thickBot="1" x14ac:dyDescent="0.35">
      <c r="A29" s="300" t="s">
        <v>174</v>
      </c>
      <c r="B29" s="296" t="s">
        <v>257</v>
      </c>
      <c r="C29" s="477" t="s">
        <v>181</v>
      </c>
      <c r="D29" s="478"/>
      <c r="E29" s="299"/>
      <c r="F29" s="299"/>
      <c r="G29" s="299"/>
      <c r="I29" s="207"/>
      <c r="J29" s="207"/>
      <c r="K29" s="206"/>
      <c r="L29" s="279"/>
      <c r="M29" s="278"/>
      <c r="N29" s="207"/>
      <c r="O29" s="206"/>
      <c r="P29" s="279"/>
    </row>
    <row r="30" spans="1:18" ht="34.5" customHeight="1" thickBot="1" x14ac:dyDescent="0.35">
      <c r="A30" s="303" t="s">
        <v>174</v>
      </c>
      <c r="B30" s="304" t="s">
        <v>295</v>
      </c>
      <c r="C30" s="305" t="s">
        <v>256</v>
      </c>
      <c r="D30" s="306">
        <v>1379</v>
      </c>
      <c r="E30" s="288"/>
      <c r="F30" s="240"/>
      <c r="G30" s="289"/>
      <c r="I30" s="207"/>
      <c r="J30" s="208"/>
      <c r="K30" s="206"/>
      <c r="L30" s="234"/>
      <c r="N30" s="244"/>
      <c r="O30" s="206"/>
      <c r="P30" s="234"/>
    </row>
    <row r="31" spans="1:18" ht="27" customHeight="1" x14ac:dyDescent="0.2">
      <c r="A31" s="473"/>
      <c r="B31" s="475"/>
      <c r="C31" s="485" t="s">
        <v>258</v>
      </c>
      <c r="D31" s="488">
        <v>900</v>
      </c>
      <c r="E31" s="307"/>
      <c r="F31" s="307"/>
      <c r="G31" s="307"/>
      <c r="I31" s="208"/>
      <c r="J31" s="208"/>
      <c r="K31" s="206"/>
      <c r="L31" s="234"/>
      <c r="N31" s="244"/>
      <c r="O31" s="206"/>
      <c r="P31" s="234"/>
    </row>
    <row r="32" spans="1:18" ht="14.25" customHeight="1" x14ac:dyDescent="0.2">
      <c r="A32" s="474"/>
      <c r="B32" s="476"/>
      <c r="C32" s="486"/>
      <c r="D32" s="489"/>
      <c r="E32" s="290"/>
      <c r="F32" s="290"/>
      <c r="G32" s="290"/>
      <c r="I32" s="208"/>
      <c r="J32" s="208"/>
      <c r="K32" s="206"/>
      <c r="L32" s="234"/>
      <c r="N32" s="244"/>
      <c r="O32" s="206"/>
      <c r="P32" s="234"/>
    </row>
    <row r="33" spans="1:17" ht="26.25" customHeight="1" thickBot="1" x14ac:dyDescent="0.25">
      <c r="A33" s="474"/>
      <c r="B33" s="476"/>
      <c r="C33" s="487"/>
      <c r="D33" s="490"/>
      <c r="E33" s="290"/>
      <c r="F33" s="290"/>
      <c r="G33" s="290"/>
      <c r="I33" s="208"/>
      <c r="J33" s="208"/>
      <c r="K33" s="206"/>
      <c r="L33" s="234"/>
      <c r="N33" s="244"/>
      <c r="O33" s="206"/>
      <c r="P33" s="234"/>
    </row>
    <row r="34" spans="1:17" ht="20.25" x14ac:dyDescent="0.25">
      <c r="F34" s="261"/>
      <c r="G34" s="288"/>
      <c r="H34" s="240"/>
      <c r="I34" s="289"/>
      <c r="K34" s="208"/>
      <c r="L34" s="208"/>
      <c r="M34" s="206"/>
      <c r="Q34" s="206"/>
    </row>
    <row r="35" spans="1:17" ht="20.25" x14ac:dyDescent="0.2">
      <c r="F35" s="276"/>
      <c r="G35" s="307"/>
      <c r="H35" s="307"/>
      <c r="I35" s="307"/>
      <c r="M35" s="206"/>
      <c r="Q35" s="206"/>
    </row>
    <row r="36" spans="1:17" ht="14.25" customHeight="1" x14ac:dyDescent="0.2">
      <c r="F36" s="479"/>
      <c r="G36" s="479"/>
      <c r="H36" s="479"/>
      <c r="I36" s="479"/>
      <c r="M36" s="206"/>
      <c r="Q36" s="206"/>
    </row>
    <row r="37" spans="1:17" ht="15" customHeight="1" x14ac:dyDescent="0.2">
      <c r="F37" s="479"/>
      <c r="G37" s="479"/>
      <c r="H37" s="479"/>
      <c r="I37" s="479"/>
      <c r="M37" s="206"/>
      <c r="Q37" s="206"/>
    </row>
    <row r="38" spans="1:17" ht="20.25" x14ac:dyDescent="0.25">
      <c r="F38" s="261"/>
      <c r="G38" s="288"/>
      <c r="H38" s="240"/>
      <c r="I38" s="289"/>
      <c r="M38" s="206"/>
      <c r="Q38" s="206"/>
    </row>
    <row r="39" spans="1:17" ht="20.25" x14ac:dyDescent="0.2">
      <c r="F39" s="276"/>
      <c r="G39" s="307"/>
      <c r="H39" s="307"/>
      <c r="I39" s="307"/>
      <c r="M39" s="206"/>
      <c r="Q39" s="206"/>
    </row>
    <row r="40" spans="1:17" ht="14.25" x14ac:dyDescent="0.2">
      <c r="M40" s="206"/>
    </row>
    <row r="41" spans="1:17" ht="14.25" x14ac:dyDescent="0.2">
      <c r="M41" s="206"/>
    </row>
    <row r="42" spans="1:17" ht="14.25" x14ac:dyDescent="0.2">
      <c r="M42" s="206"/>
    </row>
    <row r="43" spans="1:17" ht="14.25" x14ac:dyDescent="0.2">
      <c r="M43" s="206"/>
    </row>
    <row r="44" spans="1:17" ht="14.25" x14ac:dyDescent="0.2">
      <c r="M44" s="206"/>
    </row>
    <row r="45" spans="1:17" ht="14.25" x14ac:dyDescent="0.2">
      <c r="M45" s="206"/>
    </row>
    <row r="46" spans="1:17" ht="14.25" x14ac:dyDescent="0.2">
      <c r="M46" s="206"/>
    </row>
    <row r="47" spans="1:17" ht="14.25" x14ac:dyDescent="0.2">
      <c r="M47" s="206"/>
    </row>
    <row r="48" spans="1:17" ht="14.25" x14ac:dyDescent="0.2">
      <c r="M48" s="206"/>
    </row>
    <row r="49" spans="13:13" ht="14.25" x14ac:dyDescent="0.2">
      <c r="M49" s="206"/>
    </row>
    <row r="50" spans="13:13" ht="14.25" x14ac:dyDescent="0.2">
      <c r="M50" s="206"/>
    </row>
    <row r="51" spans="13:13" ht="14.25" x14ac:dyDescent="0.2">
      <c r="M51" s="206"/>
    </row>
    <row r="52" spans="13:13" ht="14.25" x14ac:dyDescent="0.2">
      <c r="M52" s="206"/>
    </row>
    <row r="53" spans="13:13" ht="14.25" x14ac:dyDescent="0.2">
      <c r="M53" s="206"/>
    </row>
    <row r="54" spans="13:13" ht="14.25" x14ac:dyDescent="0.2">
      <c r="M54" s="206"/>
    </row>
    <row r="55" spans="13:13" ht="14.25" x14ac:dyDescent="0.2">
      <c r="M55" s="206"/>
    </row>
    <row r="56" spans="13:13" ht="14.25" x14ac:dyDescent="0.2">
      <c r="M56" s="206"/>
    </row>
    <row r="57" spans="13:13" ht="14.25" x14ac:dyDescent="0.2">
      <c r="M57" s="206"/>
    </row>
    <row r="58" spans="13:13" ht="14.25" x14ac:dyDescent="0.2">
      <c r="M58" s="206"/>
    </row>
    <row r="59" spans="13:13" ht="14.25" x14ac:dyDescent="0.2">
      <c r="M59" s="206"/>
    </row>
    <row r="60" spans="13:13" ht="14.25" x14ac:dyDescent="0.2">
      <c r="M60" s="206"/>
    </row>
    <row r="61" spans="13:13" ht="14.25" x14ac:dyDescent="0.2">
      <c r="M61" s="206"/>
    </row>
  </sheetData>
  <sheetProtection sheet="1" objects="1" scenarios="1"/>
  <mergeCells count="39">
    <mergeCell ref="A31:A33"/>
    <mergeCell ref="B31:B33"/>
    <mergeCell ref="C29:D29"/>
    <mergeCell ref="F36:I37"/>
    <mergeCell ref="C22:D22"/>
    <mergeCell ref="H20:H22"/>
    <mergeCell ref="I20:I22"/>
    <mergeCell ref="C31:C33"/>
    <mergeCell ref="D31:D33"/>
    <mergeCell ref="H26:H28"/>
    <mergeCell ref="G20:G22"/>
    <mergeCell ref="G26:G28"/>
    <mergeCell ref="I26:I28"/>
    <mergeCell ref="R13:R14"/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A9:B9"/>
    <mergeCell ref="A6:A7"/>
    <mergeCell ref="I14:I16"/>
    <mergeCell ref="C16:D16"/>
    <mergeCell ref="H14:H16"/>
    <mergeCell ref="B6:B7"/>
    <mergeCell ref="I3:I4"/>
    <mergeCell ref="G10:G11"/>
    <mergeCell ref="H10:I11"/>
    <mergeCell ref="C6:C7"/>
    <mergeCell ref="D6:D7"/>
    <mergeCell ref="E6:E7"/>
    <mergeCell ref="F6:F7"/>
    <mergeCell ref="G6:G7"/>
    <mergeCell ref="G9:I9"/>
  </mergeCells>
  <pageMargins left="0" right="0" top="0.2" bottom="0.18" header="0.17" footer="0.19"/>
  <pageSetup scale="50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zoomScale="55" zoomScaleNormal="55" zoomScaleSheetLayoutView="59" workbookViewId="0">
      <selection activeCell="C15" sqref="C15"/>
    </sheetView>
  </sheetViews>
  <sheetFormatPr defaultRowHeight="12.75" x14ac:dyDescent="0.2"/>
  <cols>
    <col min="1" max="1" width="14.28515625" style="348" bestFit="1" customWidth="1"/>
    <col min="2" max="2" width="28.42578125" style="348" customWidth="1"/>
    <col min="3" max="3" width="30.28515625" style="348" customWidth="1"/>
    <col min="4" max="4" width="29.140625" style="348" customWidth="1"/>
    <col min="5" max="5" width="29.5703125" style="348" customWidth="1"/>
    <col min="6" max="6" width="31.28515625" style="348" customWidth="1"/>
    <col min="7" max="7" width="34.140625" style="348" customWidth="1"/>
    <col min="8" max="8" width="24.42578125" style="348" customWidth="1"/>
    <col min="9" max="9" width="27.42578125" style="348" customWidth="1"/>
    <col min="10" max="10" width="9.140625" style="348"/>
    <col min="11" max="11" width="9.140625" style="366"/>
    <col min="12" max="16384" width="9.140625" style="348"/>
  </cols>
  <sheetData>
    <row r="1" spans="1:12" s="308" customFormat="1" ht="85.5" customHeight="1" thickBot="1" x14ac:dyDescent="0.25">
      <c r="A1" s="515" t="s">
        <v>364</v>
      </c>
      <c r="B1" s="516"/>
      <c r="C1" s="516"/>
      <c r="D1" s="516"/>
      <c r="E1" s="516"/>
      <c r="F1" s="516"/>
      <c r="G1" s="516"/>
      <c r="H1" s="516"/>
      <c r="I1" s="517"/>
      <c r="K1" s="309"/>
    </row>
    <row r="2" spans="1:12" s="310" customFormat="1" ht="39.950000000000003" customHeight="1" thickTop="1" thickBot="1" x14ac:dyDescent="0.25">
      <c r="A2" s="520" t="s">
        <v>359</v>
      </c>
      <c r="B2" s="521"/>
      <c r="C2" s="522"/>
      <c r="D2" s="522"/>
      <c r="E2" s="522"/>
      <c r="F2" s="522"/>
      <c r="G2" s="522"/>
      <c r="H2" s="522"/>
      <c r="I2" s="523"/>
      <c r="K2" s="311"/>
    </row>
    <row r="3" spans="1:12" s="310" customFormat="1" ht="49.5" customHeight="1" x14ac:dyDescent="0.25">
      <c r="A3" s="312"/>
      <c r="B3" s="313" t="s">
        <v>275</v>
      </c>
      <c r="C3" s="313" t="s">
        <v>275</v>
      </c>
      <c r="D3" s="313" t="s">
        <v>276</v>
      </c>
      <c r="E3" s="313" t="s">
        <v>277</v>
      </c>
      <c r="F3" s="313" t="s">
        <v>275</v>
      </c>
      <c r="G3" s="313" t="s">
        <v>275</v>
      </c>
      <c r="H3" s="526" t="s">
        <v>272</v>
      </c>
      <c r="I3" s="524" t="s">
        <v>279</v>
      </c>
      <c r="K3" s="311"/>
    </row>
    <row r="4" spans="1:12" s="317" customFormat="1" ht="35.1" customHeight="1" thickBot="1" x14ac:dyDescent="0.25">
      <c r="A4" s="314" t="s">
        <v>0</v>
      </c>
      <c r="B4" s="315" t="s">
        <v>172</v>
      </c>
      <c r="C4" s="315" t="s">
        <v>179</v>
      </c>
      <c r="D4" s="315" t="s">
        <v>178</v>
      </c>
      <c r="E4" s="315" t="s">
        <v>177</v>
      </c>
      <c r="F4" s="315" t="s">
        <v>176</v>
      </c>
      <c r="G4" s="316" t="s">
        <v>175</v>
      </c>
      <c r="H4" s="527"/>
      <c r="I4" s="525"/>
      <c r="K4" s="234"/>
    </row>
    <row r="5" spans="1:12" s="317" customFormat="1" ht="39.950000000000003" customHeight="1" thickTop="1" thickBot="1" x14ac:dyDescent="0.3">
      <c r="A5" s="318" t="s">
        <v>5</v>
      </c>
      <c r="B5" s="319" t="s">
        <v>298</v>
      </c>
      <c r="C5" s="320" t="s">
        <v>314</v>
      </c>
      <c r="D5" s="320" t="s">
        <v>319</v>
      </c>
      <c r="E5" s="321" t="s">
        <v>324</v>
      </c>
      <c r="F5" s="320" t="s">
        <v>314</v>
      </c>
      <c r="G5" s="322" t="s">
        <v>329</v>
      </c>
      <c r="H5" s="323" t="s">
        <v>355</v>
      </c>
      <c r="I5" s="323" t="s">
        <v>253</v>
      </c>
      <c r="K5" s="234"/>
    </row>
    <row r="6" spans="1:12" s="317" customFormat="1" ht="39.950000000000003" customHeight="1" thickBot="1" x14ac:dyDescent="0.3">
      <c r="A6" s="324" t="s">
        <v>6</v>
      </c>
      <c r="B6" s="325" t="s">
        <v>299</v>
      </c>
      <c r="C6" s="326" t="s">
        <v>315</v>
      </c>
      <c r="D6" s="326" t="s">
        <v>320</v>
      </c>
      <c r="E6" s="327" t="s">
        <v>325</v>
      </c>
      <c r="F6" s="326" t="s">
        <v>315</v>
      </c>
      <c r="G6" s="328" t="s">
        <v>330</v>
      </c>
      <c r="H6" s="329" t="s">
        <v>356</v>
      </c>
      <c r="I6" s="330" t="s">
        <v>289</v>
      </c>
      <c r="K6" s="234"/>
    </row>
    <row r="7" spans="1:12" s="317" customFormat="1" ht="39.950000000000003" customHeight="1" thickBot="1" x14ac:dyDescent="0.3">
      <c r="A7" s="331" t="s">
        <v>8</v>
      </c>
      <c r="B7" s="325" t="s">
        <v>300</v>
      </c>
      <c r="C7" s="326" t="s">
        <v>316</v>
      </c>
      <c r="D7" s="326" t="s">
        <v>321</v>
      </c>
      <c r="E7" s="327" t="s">
        <v>326</v>
      </c>
      <c r="F7" s="326" t="s">
        <v>316</v>
      </c>
      <c r="G7" s="328" t="s">
        <v>331</v>
      </c>
      <c r="H7" s="332" t="s">
        <v>278</v>
      </c>
      <c r="I7" s="333"/>
      <c r="K7" s="504"/>
      <c r="L7" s="504"/>
    </row>
    <row r="8" spans="1:12" s="317" customFormat="1" ht="39.950000000000003" customHeight="1" thickBot="1" x14ac:dyDescent="0.3">
      <c r="A8" s="324" t="s">
        <v>1</v>
      </c>
      <c r="B8" s="325" t="s">
        <v>301</v>
      </c>
      <c r="C8" s="326" t="s">
        <v>317</v>
      </c>
      <c r="D8" s="326" t="s">
        <v>322</v>
      </c>
      <c r="E8" s="325" t="s">
        <v>327</v>
      </c>
      <c r="F8" s="326" t="s">
        <v>317</v>
      </c>
      <c r="G8" s="328" t="s">
        <v>332</v>
      </c>
      <c r="H8" s="330" t="s">
        <v>354</v>
      </c>
      <c r="I8" s="334"/>
      <c r="K8" s="504"/>
      <c r="L8" s="504"/>
    </row>
    <row r="9" spans="1:12" s="317" customFormat="1" ht="39.950000000000003" customHeight="1" thickBot="1" x14ac:dyDescent="0.35">
      <c r="A9" s="335" t="s">
        <v>7</v>
      </c>
      <c r="B9" s="336" t="s">
        <v>302</v>
      </c>
      <c r="C9" s="337" t="s">
        <v>318</v>
      </c>
      <c r="D9" s="337" t="s">
        <v>323</v>
      </c>
      <c r="E9" s="336" t="s">
        <v>328</v>
      </c>
      <c r="F9" s="337" t="s">
        <v>318</v>
      </c>
      <c r="G9" s="338" t="s">
        <v>333</v>
      </c>
      <c r="H9" s="339"/>
      <c r="I9" s="340"/>
      <c r="K9" s="341"/>
      <c r="L9" s="341"/>
    </row>
    <row r="10" spans="1:12" s="317" customFormat="1" ht="39.950000000000003" customHeight="1" thickTop="1" thickBot="1" x14ac:dyDescent="0.35">
      <c r="A10" s="342"/>
      <c r="B10" s="343"/>
      <c r="C10" s="344"/>
      <c r="D10" s="344"/>
      <c r="E10" s="343"/>
      <c r="F10" s="344"/>
      <c r="G10" s="343"/>
      <c r="H10" s="345"/>
      <c r="I10" s="346"/>
      <c r="K10" s="347"/>
      <c r="L10" s="347"/>
    </row>
    <row r="11" spans="1:12" ht="39.950000000000003" customHeight="1" thickTop="1" thickBot="1" x14ac:dyDescent="0.35">
      <c r="A11" s="505" t="s">
        <v>360</v>
      </c>
      <c r="B11" s="506"/>
      <c r="C11" s="507"/>
      <c r="D11" s="507"/>
      <c r="E11" s="507"/>
      <c r="F11" s="507"/>
      <c r="G11" s="507"/>
      <c r="H11" s="507"/>
      <c r="I11" s="508"/>
      <c r="K11" s="349"/>
      <c r="L11" s="350"/>
    </row>
    <row r="12" spans="1:12" ht="21.95" customHeight="1" thickTop="1" x14ac:dyDescent="0.3">
      <c r="A12" s="519" t="s">
        <v>0</v>
      </c>
      <c r="B12" s="511" t="s">
        <v>280</v>
      </c>
      <c r="C12" s="511" t="s">
        <v>281</v>
      </c>
      <c r="D12" s="511" t="s">
        <v>282</v>
      </c>
      <c r="E12" s="511" t="s">
        <v>283</v>
      </c>
      <c r="F12" s="511" t="s">
        <v>284</v>
      </c>
      <c r="G12" s="529" t="s">
        <v>285</v>
      </c>
      <c r="H12" s="351"/>
      <c r="I12" s="509"/>
      <c r="K12" s="347"/>
      <c r="L12" s="347"/>
    </row>
    <row r="13" spans="1:12" ht="35.1" customHeight="1" thickBot="1" x14ac:dyDescent="0.25">
      <c r="A13" s="535"/>
      <c r="B13" s="512"/>
      <c r="C13" s="513"/>
      <c r="D13" s="514"/>
      <c r="E13" s="514"/>
      <c r="F13" s="514"/>
      <c r="G13" s="530"/>
      <c r="H13" s="351"/>
      <c r="I13" s="510"/>
      <c r="K13" s="234"/>
    </row>
    <row r="14" spans="1:12" ht="39.950000000000003" customHeight="1" thickTop="1" x14ac:dyDescent="0.25">
      <c r="A14" s="318" t="s">
        <v>5</v>
      </c>
      <c r="B14" s="352" t="s">
        <v>303</v>
      </c>
      <c r="C14" s="353" t="s">
        <v>334</v>
      </c>
      <c r="D14" s="320" t="s">
        <v>339</v>
      </c>
      <c r="E14" s="321" t="s">
        <v>344</v>
      </c>
      <c r="F14" s="353" t="s">
        <v>334</v>
      </c>
      <c r="G14" s="354" t="s">
        <v>349</v>
      </c>
      <c r="H14" s="538" t="s">
        <v>187</v>
      </c>
      <c r="I14" s="539"/>
      <c r="K14" s="234"/>
    </row>
    <row r="15" spans="1:12" ht="39.950000000000003" customHeight="1" thickBot="1" x14ac:dyDescent="0.3">
      <c r="A15" s="324" t="s">
        <v>6</v>
      </c>
      <c r="B15" s="355" t="s">
        <v>304</v>
      </c>
      <c r="C15" s="356" t="s">
        <v>335</v>
      </c>
      <c r="D15" s="326" t="s">
        <v>340</v>
      </c>
      <c r="E15" s="325" t="s">
        <v>345</v>
      </c>
      <c r="F15" s="356" t="s">
        <v>335</v>
      </c>
      <c r="G15" s="328" t="s">
        <v>350</v>
      </c>
      <c r="H15" s="540"/>
      <c r="I15" s="541"/>
      <c r="K15" s="234"/>
    </row>
    <row r="16" spans="1:12" ht="39.950000000000003" customHeight="1" thickBot="1" x14ac:dyDescent="0.3">
      <c r="A16" s="331" t="s">
        <v>8</v>
      </c>
      <c r="B16" s="355" t="s">
        <v>305</v>
      </c>
      <c r="C16" s="356" t="s">
        <v>336</v>
      </c>
      <c r="D16" s="326" t="s">
        <v>341</v>
      </c>
      <c r="E16" s="325" t="s">
        <v>346</v>
      </c>
      <c r="F16" s="356" t="s">
        <v>336</v>
      </c>
      <c r="G16" s="325" t="s">
        <v>351</v>
      </c>
      <c r="H16" s="536">
        <v>900</v>
      </c>
      <c r="I16" s="537"/>
      <c r="K16" s="234"/>
    </row>
    <row r="17" spans="1:11" ht="39.950000000000003" customHeight="1" x14ac:dyDescent="0.25">
      <c r="A17" s="324" t="s">
        <v>1</v>
      </c>
      <c r="B17" s="355" t="s">
        <v>306</v>
      </c>
      <c r="C17" s="356" t="s">
        <v>337</v>
      </c>
      <c r="D17" s="357" t="s">
        <v>342</v>
      </c>
      <c r="E17" s="325" t="s">
        <v>347</v>
      </c>
      <c r="F17" s="356" t="s">
        <v>337</v>
      </c>
      <c r="G17" s="328" t="s">
        <v>352</v>
      </c>
      <c r="H17" s="542"/>
      <c r="I17" s="543"/>
      <c r="K17" s="234"/>
    </row>
    <row r="18" spans="1:11" ht="39.950000000000003" customHeight="1" thickBot="1" x14ac:dyDescent="0.3">
      <c r="A18" s="335" t="s">
        <v>7</v>
      </c>
      <c r="B18" s="358" t="s">
        <v>307</v>
      </c>
      <c r="C18" s="359" t="s">
        <v>338</v>
      </c>
      <c r="D18" s="360" t="s">
        <v>343</v>
      </c>
      <c r="E18" s="361" t="s">
        <v>348</v>
      </c>
      <c r="F18" s="359" t="s">
        <v>338</v>
      </c>
      <c r="G18" s="362" t="s">
        <v>353</v>
      </c>
      <c r="H18" s="544"/>
      <c r="I18" s="545"/>
      <c r="K18" s="234"/>
    </row>
    <row r="19" spans="1:11" ht="42.75" customHeight="1" thickTop="1" thickBot="1" x14ac:dyDescent="0.25">
      <c r="I19" s="363"/>
      <c r="K19" s="234"/>
    </row>
    <row r="20" spans="1:11" ht="39.950000000000003" customHeight="1" thickTop="1" thickBot="1" x14ac:dyDescent="0.25">
      <c r="A20" s="531" t="s">
        <v>361</v>
      </c>
      <c r="B20" s="521"/>
      <c r="C20" s="522"/>
      <c r="D20" s="522"/>
      <c r="E20" s="522"/>
      <c r="F20" s="522"/>
      <c r="G20" s="522"/>
      <c r="H20" s="532"/>
      <c r="I20" s="533"/>
      <c r="K20" s="234"/>
    </row>
    <row r="21" spans="1:11" ht="35.25" customHeight="1" thickTop="1" x14ac:dyDescent="0.2">
      <c r="A21" s="518" t="s">
        <v>0</v>
      </c>
      <c r="B21" s="459" t="s">
        <v>265</v>
      </c>
      <c r="C21" s="461" t="s">
        <v>266</v>
      </c>
      <c r="D21" s="461" t="s">
        <v>267</v>
      </c>
      <c r="E21" s="461" t="s">
        <v>268</v>
      </c>
      <c r="F21" s="464" t="s">
        <v>286</v>
      </c>
      <c r="G21" s="465" t="s">
        <v>270</v>
      </c>
      <c r="H21" s="534"/>
      <c r="I21" s="534"/>
      <c r="K21" s="234"/>
    </row>
    <row r="22" spans="1:11" ht="35.25" customHeight="1" thickBot="1" x14ac:dyDescent="0.25">
      <c r="A22" s="519"/>
      <c r="B22" s="460"/>
      <c r="C22" s="462"/>
      <c r="D22" s="463"/>
      <c r="E22" s="463"/>
      <c r="F22" s="462"/>
      <c r="G22" s="466"/>
      <c r="H22" s="528"/>
      <c r="I22" s="528"/>
      <c r="K22" s="234"/>
    </row>
    <row r="23" spans="1:11" s="364" customFormat="1" ht="50.1" customHeight="1" thickTop="1" x14ac:dyDescent="0.3">
      <c r="A23" s="495" t="s">
        <v>180</v>
      </c>
      <c r="B23" s="497" t="s">
        <v>287</v>
      </c>
      <c r="C23" s="491" t="s">
        <v>308</v>
      </c>
      <c r="D23" s="500" t="s">
        <v>309</v>
      </c>
      <c r="E23" s="502" t="s">
        <v>310</v>
      </c>
      <c r="F23" s="491" t="s">
        <v>311</v>
      </c>
      <c r="G23" s="493" t="s">
        <v>312</v>
      </c>
      <c r="K23" s="365"/>
    </row>
    <row r="24" spans="1:11" s="364" customFormat="1" ht="50.1" customHeight="1" thickBot="1" x14ac:dyDescent="0.35">
      <c r="A24" s="496"/>
      <c r="B24" s="498"/>
      <c r="C24" s="499"/>
      <c r="D24" s="501"/>
      <c r="E24" s="503"/>
      <c r="F24" s="492"/>
      <c r="G24" s="494"/>
      <c r="K24" s="365"/>
    </row>
    <row r="25" spans="1:11" x14ac:dyDescent="0.2">
      <c r="K25" s="234"/>
    </row>
    <row r="26" spans="1:11" x14ac:dyDescent="0.2">
      <c r="K26" s="234"/>
    </row>
    <row r="27" spans="1:11" x14ac:dyDescent="0.2">
      <c r="K27" s="234"/>
    </row>
    <row r="28" spans="1:11" x14ac:dyDescent="0.2">
      <c r="K28" s="234"/>
    </row>
    <row r="29" spans="1:11" x14ac:dyDescent="0.2">
      <c r="K29" s="234"/>
    </row>
    <row r="30" spans="1:11" x14ac:dyDescent="0.2">
      <c r="K30" s="234"/>
    </row>
  </sheetData>
  <sheetProtection sheet="1" objects="1" scenarios="1"/>
  <mergeCells count="36">
    <mergeCell ref="H16:I16"/>
    <mergeCell ref="H14:I15"/>
    <mergeCell ref="H17:I17"/>
    <mergeCell ref="H18:I18"/>
    <mergeCell ref="E21:E22"/>
    <mergeCell ref="A1:I1"/>
    <mergeCell ref="A21:A22"/>
    <mergeCell ref="F21:F22"/>
    <mergeCell ref="G21:G22"/>
    <mergeCell ref="A2:I2"/>
    <mergeCell ref="I3:I4"/>
    <mergeCell ref="H3:H4"/>
    <mergeCell ref="H22:I22"/>
    <mergeCell ref="F12:F13"/>
    <mergeCell ref="G12:G13"/>
    <mergeCell ref="A20:I20"/>
    <mergeCell ref="B21:B22"/>
    <mergeCell ref="C21:C22"/>
    <mergeCell ref="D21:D22"/>
    <mergeCell ref="H21:I21"/>
    <mergeCell ref="A12:A13"/>
    <mergeCell ref="K7:K8"/>
    <mergeCell ref="L7:L8"/>
    <mergeCell ref="A11:I11"/>
    <mergeCell ref="I12:I13"/>
    <mergeCell ref="B12:B13"/>
    <mergeCell ref="C12:C13"/>
    <mergeCell ref="D12:D13"/>
    <mergeCell ref="E12:E13"/>
    <mergeCell ref="F23:F24"/>
    <mergeCell ref="G23:G24"/>
    <mergeCell ref="A23:A24"/>
    <mergeCell ref="B23:B24"/>
    <mergeCell ref="C23:C24"/>
    <mergeCell ref="D23:D24"/>
    <mergeCell ref="E23:E24"/>
  </mergeCells>
  <printOptions horizontalCentered="1" verticalCentered="1"/>
  <pageMargins left="0.18" right="0.17" top="0.02" bottom="0.18" header="0.17" footer="0.19"/>
  <pageSetup scale="4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41"/>
  <sheetViews>
    <sheetView zoomScale="175" zoomScaleNormal="175" workbookViewId="0">
      <selection activeCell="D15" sqref="D15:D18"/>
    </sheetView>
  </sheetViews>
  <sheetFormatPr defaultRowHeight="12.75" x14ac:dyDescent="0.2"/>
  <cols>
    <col min="1" max="6" width="9.140625" style="234"/>
    <col min="7" max="11" width="10.7109375" style="234" customWidth="1"/>
    <col min="12" max="12" width="5.7109375" style="234" customWidth="1"/>
    <col min="13" max="17" width="10.7109375" style="234" customWidth="1"/>
    <col min="18" max="18" width="5.7109375" style="234" customWidth="1"/>
    <col min="19" max="23" width="10.7109375" style="234" customWidth="1"/>
    <col min="24" max="24" width="5.7109375" style="234" customWidth="1"/>
    <col min="25" max="29" width="10.7109375" style="234" customWidth="1"/>
    <col min="30" max="30" width="5.7109375" style="234" customWidth="1"/>
    <col min="31" max="35" width="10.7109375" style="234" customWidth="1"/>
    <col min="36" max="36" width="3.85546875" style="234" customWidth="1"/>
    <col min="37" max="41" width="9.140625" style="234"/>
    <col min="42" max="42" width="3.85546875" style="234" customWidth="1"/>
    <col min="43" max="47" width="9.140625" style="234"/>
    <col min="48" max="48" width="3.28515625" style="234" customWidth="1"/>
    <col min="49" max="16384" width="9.140625" style="234"/>
  </cols>
  <sheetData>
    <row r="1" spans="1:36" ht="39.950000000000003" customHeight="1" x14ac:dyDescent="0.2">
      <c r="A1" s="546" t="s">
        <v>357</v>
      </c>
      <c r="B1" s="547"/>
      <c r="C1" s="547"/>
      <c r="D1" s="547"/>
      <c r="E1" s="548"/>
      <c r="G1" s="546" t="s">
        <v>263</v>
      </c>
      <c r="H1" s="547"/>
      <c r="I1" s="547"/>
      <c r="J1" s="547"/>
      <c r="K1" s="548"/>
      <c r="M1" s="546" t="s">
        <v>254</v>
      </c>
      <c r="N1" s="547"/>
      <c r="O1" s="547"/>
      <c r="P1" s="547"/>
      <c r="Q1" s="548"/>
      <c r="S1" s="551" t="s">
        <v>247</v>
      </c>
      <c r="T1" s="552"/>
      <c r="U1" s="552"/>
      <c r="V1" s="552"/>
      <c r="W1" s="553"/>
      <c r="Y1" s="546" t="s">
        <v>227</v>
      </c>
      <c r="Z1" s="547"/>
      <c r="AA1" s="547"/>
      <c r="AB1" s="547"/>
      <c r="AC1" s="548"/>
      <c r="AE1" s="554" t="s">
        <v>225</v>
      </c>
      <c r="AF1" s="555"/>
      <c r="AG1" s="555"/>
      <c r="AH1" s="555"/>
      <c r="AI1" s="556"/>
      <c r="AJ1" s="235"/>
    </row>
    <row r="2" spans="1:36" x14ac:dyDescent="0.2">
      <c r="A2" s="367"/>
      <c r="B2" s="368"/>
      <c r="C2" s="368" t="s">
        <v>213</v>
      </c>
      <c r="D2" s="368" t="s">
        <v>214</v>
      </c>
      <c r="E2" s="369" t="s">
        <v>215</v>
      </c>
      <c r="G2" s="367"/>
      <c r="H2" s="368"/>
      <c r="I2" s="368" t="s">
        <v>213</v>
      </c>
      <c r="J2" s="368" t="s">
        <v>214</v>
      </c>
      <c r="K2" s="369" t="s">
        <v>215</v>
      </c>
      <c r="M2" s="367"/>
      <c r="N2" s="368"/>
      <c r="O2" s="368" t="s">
        <v>213</v>
      </c>
      <c r="P2" s="368" t="s">
        <v>214</v>
      </c>
      <c r="Q2" s="369" t="s">
        <v>215</v>
      </c>
      <c r="S2" s="367"/>
      <c r="T2" s="368"/>
      <c r="U2" s="368" t="s">
        <v>213</v>
      </c>
      <c r="V2" s="368" t="s">
        <v>214</v>
      </c>
      <c r="W2" s="369" t="s">
        <v>215</v>
      </c>
      <c r="Y2" s="367"/>
      <c r="Z2" s="368"/>
      <c r="AA2" s="368" t="s">
        <v>213</v>
      </c>
      <c r="AB2" s="368" t="s">
        <v>214</v>
      </c>
      <c r="AC2" s="369" t="s">
        <v>215</v>
      </c>
      <c r="AE2" s="367"/>
      <c r="AF2" s="368"/>
      <c r="AG2" s="368" t="s">
        <v>213</v>
      </c>
      <c r="AH2" s="368" t="s">
        <v>214</v>
      </c>
      <c r="AI2" s="369" t="s">
        <v>215</v>
      </c>
      <c r="AJ2" s="235"/>
    </row>
    <row r="3" spans="1:36" x14ac:dyDescent="0.2">
      <c r="A3" s="367" t="s">
        <v>216</v>
      </c>
      <c r="B3" s="368" t="s">
        <v>217</v>
      </c>
      <c r="C3" s="370">
        <v>1258</v>
      </c>
      <c r="D3" s="371">
        <v>350</v>
      </c>
      <c r="E3" s="372">
        <f t="shared" ref="E3:E14" si="0">C3+D3</f>
        <v>1608</v>
      </c>
      <c r="G3" s="367" t="s">
        <v>216</v>
      </c>
      <c r="H3" s="368" t="s">
        <v>217</v>
      </c>
      <c r="I3" s="370">
        <v>1206</v>
      </c>
      <c r="J3" s="371">
        <v>350</v>
      </c>
      <c r="K3" s="372">
        <f t="shared" ref="K3:K14" si="1">I3+J3</f>
        <v>1556</v>
      </c>
      <c r="M3" s="367" t="s">
        <v>216</v>
      </c>
      <c r="N3" s="368" t="s">
        <v>217</v>
      </c>
      <c r="O3" s="370">
        <v>1129</v>
      </c>
      <c r="P3" s="371">
        <v>350</v>
      </c>
      <c r="Q3" s="372">
        <f t="shared" ref="Q3:Q14" si="2">O3+P3</f>
        <v>1479</v>
      </c>
      <c r="S3" s="367" t="s">
        <v>216</v>
      </c>
      <c r="T3" s="368" t="s">
        <v>217</v>
      </c>
      <c r="U3" s="370">
        <v>1059</v>
      </c>
      <c r="V3" s="371">
        <v>350</v>
      </c>
      <c r="W3" s="372">
        <f>U3+V3</f>
        <v>1409</v>
      </c>
      <c r="Y3" s="367" t="s">
        <v>216</v>
      </c>
      <c r="Z3" s="368" t="s">
        <v>217</v>
      </c>
      <c r="AA3" s="370">
        <v>1059</v>
      </c>
      <c r="AB3" s="371">
        <f>AC3-AA3</f>
        <v>341</v>
      </c>
      <c r="AC3" s="372">
        <v>1400</v>
      </c>
      <c r="AE3" s="367" t="s">
        <v>216</v>
      </c>
      <c r="AF3" s="368" t="s">
        <v>217</v>
      </c>
      <c r="AG3" s="370">
        <v>1037</v>
      </c>
      <c r="AH3" s="371">
        <f>AI3-AG3</f>
        <v>341</v>
      </c>
      <c r="AI3" s="372">
        <v>1378</v>
      </c>
      <c r="AJ3" s="235"/>
    </row>
    <row r="4" spans="1:36" x14ac:dyDescent="0.2">
      <c r="A4" s="367" t="s">
        <v>218</v>
      </c>
      <c r="B4" s="368" t="s">
        <v>217</v>
      </c>
      <c r="C4" s="370">
        <v>1399</v>
      </c>
      <c r="D4" s="371">
        <v>350</v>
      </c>
      <c r="E4" s="372">
        <f t="shared" si="0"/>
        <v>1749</v>
      </c>
      <c r="G4" s="367" t="s">
        <v>218</v>
      </c>
      <c r="H4" s="368" t="s">
        <v>217</v>
      </c>
      <c r="I4" s="370">
        <v>1341</v>
      </c>
      <c r="J4" s="371">
        <v>350</v>
      </c>
      <c r="K4" s="372">
        <f t="shared" si="1"/>
        <v>1691</v>
      </c>
      <c r="M4" s="367" t="s">
        <v>218</v>
      </c>
      <c r="N4" s="368" t="s">
        <v>217</v>
      </c>
      <c r="O4" s="370">
        <v>1255</v>
      </c>
      <c r="P4" s="371">
        <v>350</v>
      </c>
      <c r="Q4" s="372">
        <f t="shared" si="2"/>
        <v>1605</v>
      </c>
      <c r="S4" s="367" t="s">
        <v>218</v>
      </c>
      <c r="T4" s="368" t="s">
        <v>217</v>
      </c>
      <c r="U4" s="370">
        <v>1177</v>
      </c>
      <c r="V4" s="371">
        <v>350</v>
      </c>
      <c r="W4" s="372">
        <f t="shared" ref="W4:W14" si="3">U4+V4</f>
        <v>1527</v>
      </c>
      <c r="Y4" s="367" t="s">
        <v>218</v>
      </c>
      <c r="Z4" s="368" t="s">
        <v>217</v>
      </c>
      <c r="AA4" s="370">
        <v>1177</v>
      </c>
      <c r="AB4" s="371">
        <f>AC4-AA4</f>
        <v>223</v>
      </c>
      <c r="AC4" s="372">
        <v>1400</v>
      </c>
      <c r="AE4" s="367" t="s">
        <v>218</v>
      </c>
      <c r="AF4" s="368" t="s">
        <v>217</v>
      </c>
      <c r="AG4" s="370">
        <v>1153</v>
      </c>
      <c r="AH4" s="371">
        <f>AI4-AG4</f>
        <v>225</v>
      </c>
      <c r="AI4" s="372">
        <v>1378</v>
      </c>
      <c r="AJ4" s="235"/>
    </row>
    <row r="5" spans="1:36" x14ac:dyDescent="0.2">
      <c r="A5" s="367" t="s">
        <v>219</v>
      </c>
      <c r="B5" s="368" t="s">
        <v>217</v>
      </c>
      <c r="C5" s="370">
        <v>1543</v>
      </c>
      <c r="D5" s="371">
        <v>350</v>
      </c>
      <c r="E5" s="372">
        <f t="shared" si="0"/>
        <v>1893</v>
      </c>
      <c r="G5" s="367" t="s">
        <v>219</v>
      </c>
      <c r="H5" s="368" t="s">
        <v>217</v>
      </c>
      <c r="I5" s="370">
        <v>1479</v>
      </c>
      <c r="J5" s="371">
        <v>350</v>
      </c>
      <c r="K5" s="372">
        <f t="shared" si="1"/>
        <v>1829</v>
      </c>
      <c r="M5" s="367" t="s">
        <v>219</v>
      </c>
      <c r="N5" s="368" t="s">
        <v>217</v>
      </c>
      <c r="O5" s="370">
        <v>1384</v>
      </c>
      <c r="P5" s="371">
        <v>350</v>
      </c>
      <c r="Q5" s="372">
        <f t="shared" si="2"/>
        <v>1734</v>
      </c>
      <c r="S5" s="367" t="s">
        <v>219</v>
      </c>
      <c r="T5" s="368" t="s">
        <v>217</v>
      </c>
      <c r="U5" s="370">
        <v>1298</v>
      </c>
      <c r="V5" s="371">
        <v>350</v>
      </c>
      <c r="W5" s="372">
        <f t="shared" si="3"/>
        <v>1648</v>
      </c>
      <c r="Y5" s="367" t="s">
        <v>219</v>
      </c>
      <c r="Z5" s="368" t="s">
        <v>217</v>
      </c>
      <c r="AA5" s="370">
        <v>1298</v>
      </c>
      <c r="AB5" s="371">
        <f>AC5-AA5</f>
        <v>102</v>
      </c>
      <c r="AC5" s="372">
        <v>1400</v>
      </c>
      <c r="AE5" s="367" t="s">
        <v>219</v>
      </c>
      <c r="AF5" s="368" t="s">
        <v>217</v>
      </c>
      <c r="AG5" s="370">
        <v>1271</v>
      </c>
      <c r="AH5" s="371">
        <f>AI5-AG5</f>
        <v>107</v>
      </c>
      <c r="AI5" s="372">
        <v>1378</v>
      </c>
      <c r="AJ5" s="235"/>
    </row>
    <row r="6" spans="1:36" x14ac:dyDescent="0.2">
      <c r="A6" s="367" t="s">
        <v>220</v>
      </c>
      <c r="B6" s="368" t="s">
        <v>217</v>
      </c>
      <c r="C6" s="373">
        <v>1683</v>
      </c>
      <c r="D6" s="371">
        <v>350</v>
      </c>
      <c r="E6" s="372">
        <f t="shared" si="0"/>
        <v>2033</v>
      </c>
      <c r="G6" s="367" t="s">
        <v>220</v>
      </c>
      <c r="H6" s="368" t="s">
        <v>217</v>
      </c>
      <c r="I6" s="373">
        <v>1613</v>
      </c>
      <c r="J6" s="371">
        <v>350</v>
      </c>
      <c r="K6" s="372">
        <f t="shared" si="1"/>
        <v>1963</v>
      </c>
      <c r="M6" s="367" t="s">
        <v>220</v>
      </c>
      <c r="N6" s="368" t="s">
        <v>217</v>
      </c>
      <c r="O6" s="373">
        <v>1510</v>
      </c>
      <c r="P6" s="371">
        <v>350</v>
      </c>
      <c r="Q6" s="372">
        <f t="shared" si="2"/>
        <v>1860</v>
      </c>
      <c r="S6" s="367" t="s">
        <v>220</v>
      </c>
      <c r="T6" s="368" t="s">
        <v>217</v>
      </c>
      <c r="U6" s="373">
        <v>1416</v>
      </c>
      <c r="V6" s="371">
        <v>350</v>
      </c>
      <c r="W6" s="372">
        <f t="shared" si="3"/>
        <v>1766</v>
      </c>
      <c r="Y6" s="367" t="s">
        <v>220</v>
      </c>
      <c r="Z6" s="368" t="s">
        <v>217</v>
      </c>
      <c r="AA6" s="373">
        <v>1416</v>
      </c>
      <c r="AB6" s="371">
        <v>0</v>
      </c>
      <c r="AC6" s="374">
        <v>1416</v>
      </c>
      <c r="AE6" s="367" t="s">
        <v>220</v>
      </c>
      <c r="AF6" s="368" t="s">
        <v>217</v>
      </c>
      <c r="AG6" s="373">
        <v>1387</v>
      </c>
      <c r="AH6" s="371">
        <v>0</v>
      </c>
      <c r="AI6" s="374">
        <v>1387</v>
      </c>
      <c r="AJ6" s="235"/>
    </row>
    <row r="7" spans="1:36" x14ac:dyDescent="0.2">
      <c r="A7" s="367" t="s">
        <v>216</v>
      </c>
      <c r="B7" s="368" t="s">
        <v>221</v>
      </c>
      <c r="C7" s="370">
        <v>1258</v>
      </c>
      <c r="D7" s="371">
        <v>600</v>
      </c>
      <c r="E7" s="372">
        <f t="shared" si="0"/>
        <v>1858</v>
      </c>
      <c r="G7" s="367" t="s">
        <v>216</v>
      </c>
      <c r="H7" s="368" t="s">
        <v>221</v>
      </c>
      <c r="I7" s="370">
        <v>1206</v>
      </c>
      <c r="J7" s="371">
        <v>600</v>
      </c>
      <c r="K7" s="372">
        <f t="shared" si="1"/>
        <v>1806</v>
      </c>
      <c r="M7" s="367" t="s">
        <v>216</v>
      </c>
      <c r="N7" s="368" t="s">
        <v>221</v>
      </c>
      <c r="O7" s="370">
        <v>1129</v>
      </c>
      <c r="P7" s="371">
        <v>600</v>
      </c>
      <c r="Q7" s="372">
        <f t="shared" si="2"/>
        <v>1729</v>
      </c>
      <c r="S7" s="367" t="s">
        <v>216</v>
      </c>
      <c r="T7" s="368" t="s">
        <v>221</v>
      </c>
      <c r="U7" s="370">
        <v>1059</v>
      </c>
      <c r="V7" s="371">
        <v>600</v>
      </c>
      <c r="W7" s="372">
        <f t="shared" si="3"/>
        <v>1659</v>
      </c>
      <c r="Y7" s="367" t="s">
        <v>216</v>
      </c>
      <c r="Z7" s="368" t="s">
        <v>221</v>
      </c>
      <c r="AA7" s="370">
        <v>1059</v>
      </c>
      <c r="AB7" s="371">
        <f t="shared" ref="AB7:AB14" si="4">AC7-AA7</f>
        <v>601</v>
      </c>
      <c r="AC7" s="372">
        <v>1660</v>
      </c>
      <c r="AE7" s="367" t="s">
        <v>216</v>
      </c>
      <c r="AF7" s="368" t="s">
        <v>221</v>
      </c>
      <c r="AG7" s="370">
        <v>1037</v>
      </c>
      <c r="AH7" s="371">
        <f t="shared" ref="AH7:AH14" si="5">AI7-AG7</f>
        <v>601</v>
      </c>
      <c r="AI7" s="372">
        <v>1638</v>
      </c>
      <c r="AJ7" s="235"/>
    </row>
    <row r="8" spans="1:36" x14ac:dyDescent="0.2">
      <c r="A8" s="367" t="s">
        <v>218</v>
      </c>
      <c r="B8" s="368" t="s">
        <v>221</v>
      </c>
      <c r="C8" s="370">
        <v>1399</v>
      </c>
      <c r="D8" s="371">
        <v>600</v>
      </c>
      <c r="E8" s="372">
        <f t="shared" si="0"/>
        <v>1999</v>
      </c>
      <c r="G8" s="367" t="s">
        <v>218</v>
      </c>
      <c r="H8" s="368" t="s">
        <v>221</v>
      </c>
      <c r="I8" s="370">
        <v>1341</v>
      </c>
      <c r="J8" s="371">
        <v>600</v>
      </c>
      <c r="K8" s="372">
        <f t="shared" si="1"/>
        <v>1941</v>
      </c>
      <c r="M8" s="367" t="s">
        <v>218</v>
      </c>
      <c r="N8" s="368" t="s">
        <v>221</v>
      </c>
      <c r="O8" s="370">
        <v>1255</v>
      </c>
      <c r="P8" s="371">
        <v>600</v>
      </c>
      <c r="Q8" s="372">
        <f t="shared" si="2"/>
        <v>1855</v>
      </c>
      <c r="S8" s="367" t="s">
        <v>218</v>
      </c>
      <c r="T8" s="368" t="s">
        <v>221</v>
      </c>
      <c r="U8" s="370">
        <v>1177</v>
      </c>
      <c r="V8" s="371">
        <v>600</v>
      </c>
      <c r="W8" s="372">
        <f t="shared" si="3"/>
        <v>1777</v>
      </c>
      <c r="Y8" s="367" t="s">
        <v>218</v>
      </c>
      <c r="Z8" s="368" t="s">
        <v>221</v>
      </c>
      <c r="AA8" s="370">
        <v>1177</v>
      </c>
      <c r="AB8" s="371">
        <f t="shared" si="4"/>
        <v>483</v>
      </c>
      <c r="AC8" s="372">
        <v>1660</v>
      </c>
      <c r="AE8" s="367" t="s">
        <v>218</v>
      </c>
      <c r="AF8" s="368" t="s">
        <v>221</v>
      </c>
      <c r="AG8" s="370">
        <v>1153</v>
      </c>
      <c r="AH8" s="371">
        <f t="shared" si="5"/>
        <v>485</v>
      </c>
      <c r="AI8" s="372">
        <v>1638</v>
      </c>
      <c r="AJ8" s="235"/>
    </row>
    <row r="9" spans="1:36" x14ac:dyDescent="0.2">
      <c r="A9" s="367" t="s">
        <v>219</v>
      </c>
      <c r="B9" s="368" t="s">
        <v>221</v>
      </c>
      <c r="C9" s="370">
        <v>1543</v>
      </c>
      <c r="D9" s="371">
        <v>600</v>
      </c>
      <c r="E9" s="372">
        <f t="shared" si="0"/>
        <v>2143</v>
      </c>
      <c r="G9" s="367" t="s">
        <v>219</v>
      </c>
      <c r="H9" s="368" t="s">
        <v>221</v>
      </c>
      <c r="I9" s="370">
        <v>1479</v>
      </c>
      <c r="J9" s="371">
        <v>600</v>
      </c>
      <c r="K9" s="372">
        <f t="shared" si="1"/>
        <v>2079</v>
      </c>
      <c r="M9" s="367" t="s">
        <v>219</v>
      </c>
      <c r="N9" s="368" t="s">
        <v>221</v>
      </c>
      <c r="O9" s="370">
        <v>1384</v>
      </c>
      <c r="P9" s="371">
        <v>600</v>
      </c>
      <c r="Q9" s="372">
        <f t="shared" si="2"/>
        <v>1984</v>
      </c>
      <c r="S9" s="367" t="s">
        <v>219</v>
      </c>
      <c r="T9" s="368" t="s">
        <v>221</v>
      </c>
      <c r="U9" s="370">
        <v>1298</v>
      </c>
      <c r="V9" s="371">
        <v>600</v>
      </c>
      <c r="W9" s="372">
        <f t="shared" si="3"/>
        <v>1898</v>
      </c>
      <c r="Y9" s="367" t="s">
        <v>219</v>
      </c>
      <c r="Z9" s="368" t="s">
        <v>221</v>
      </c>
      <c r="AA9" s="370">
        <v>1298</v>
      </c>
      <c r="AB9" s="371">
        <f t="shared" si="4"/>
        <v>362</v>
      </c>
      <c r="AC9" s="372">
        <v>1660</v>
      </c>
      <c r="AE9" s="367" t="s">
        <v>219</v>
      </c>
      <c r="AF9" s="368" t="s">
        <v>221</v>
      </c>
      <c r="AG9" s="370">
        <v>1271</v>
      </c>
      <c r="AH9" s="371">
        <f t="shared" si="5"/>
        <v>367</v>
      </c>
      <c r="AI9" s="372">
        <v>1638</v>
      </c>
      <c r="AJ9" s="235"/>
    </row>
    <row r="10" spans="1:36" x14ac:dyDescent="0.2">
      <c r="A10" s="367" t="s">
        <v>220</v>
      </c>
      <c r="B10" s="368" t="s">
        <v>221</v>
      </c>
      <c r="C10" s="373">
        <v>1683</v>
      </c>
      <c r="D10" s="371">
        <v>600</v>
      </c>
      <c r="E10" s="372">
        <f t="shared" si="0"/>
        <v>2283</v>
      </c>
      <c r="G10" s="367" t="s">
        <v>220</v>
      </c>
      <c r="H10" s="368" t="s">
        <v>221</v>
      </c>
      <c r="I10" s="373">
        <v>1613</v>
      </c>
      <c r="J10" s="371">
        <v>600</v>
      </c>
      <c r="K10" s="372">
        <f t="shared" si="1"/>
        <v>2213</v>
      </c>
      <c r="M10" s="367" t="s">
        <v>220</v>
      </c>
      <c r="N10" s="368" t="s">
        <v>221</v>
      </c>
      <c r="O10" s="373">
        <v>1510</v>
      </c>
      <c r="P10" s="371">
        <v>600</v>
      </c>
      <c r="Q10" s="372">
        <f t="shared" si="2"/>
        <v>2110</v>
      </c>
      <c r="S10" s="367" t="s">
        <v>220</v>
      </c>
      <c r="T10" s="368" t="s">
        <v>221</v>
      </c>
      <c r="U10" s="373">
        <v>1416</v>
      </c>
      <c r="V10" s="371">
        <v>600</v>
      </c>
      <c r="W10" s="372">
        <f t="shared" si="3"/>
        <v>2016</v>
      </c>
      <c r="Y10" s="367" t="s">
        <v>220</v>
      </c>
      <c r="Z10" s="368" t="s">
        <v>221</v>
      </c>
      <c r="AA10" s="373">
        <v>1416</v>
      </c>
      <c r="AB10" s="371">
        <f t="shared" si="4"/>
        <v>244</v>
      </c>
      <c r="AC10" s="372">
        <v>1660</v>
      </c>
      <c r="AE10" s="367" t="s">
        <v>220</v>
      </c>
      <c r="AF10" s="368" t="s">
        <v>221</v>
      </c>
      <c r="AG10" s="370">
        <v>1387</v>
      </c>
      <c r="AH10" s="371">
        <f t="shared" si="5"/>
        <v>251</v>
      </c>
      <c r="AI10" s="372">
        <v>1638</v>
      </c>
      <c r="AJ10" s="235"/>
    </row>
    <row r="11" spans="1:36" x14ac:dyDescent="0.2">
      <c r="A11" s="367" t="s">
        <v>216</v>
      </c>
      <c r="B11" s="368" t="s">
        <v>222</v>
      </c>
      <c r="C11" s="370">
        <v>1258</v>
      </c>
      <c r="D11" s="371">
        <v>850</v>
      </c>
      <c r="E11" s="372">
        <f t="shared" si="0"/>
        <v>2108</v>
      </c>
      <c r="G11" s="367" t="s">
        <v>216</v>
      </c>
      <c r="H11" s="368" t="s">
        <v>222</v>
      </c>
      <c r="I11" s="370">
        <v>1206</v>
      </c>
      <c r="J11" s="371">
        <v>850</v>
      </c>
      <c r="K11" s="372">
        <f t="shared" si="1"/>
        <v>2056</v>
      </c>
      <c r="M11" s="367" t="s">
        <v>216</v>
      </c>
      <c r="N11" s="368" t="s">
        <v>222</v>
      </c>
      <c r="O11" s="370">
        <v>1129</v>
      </c>
      <c r="P11" s="371">
        <v>850</v>
      </c>
      <c r="Q11" s="372">
        <f t="shared" si="2"/>
        <v>1979</v>
      </c>
      <c r="S11" s="367" t="s">
        <v>216</v>
      </c>
      <c r="T11" s="368" t="s">
        <v>222</v>
      </c>
      <c r="U11" s="370">
        <v>1059</v>
      </c>
      <c r="V11" s="371">
        <v>850</v>
      </c>
      <c r="W11" s="372">
        <f t="shared" si="3"/>
        <v>1909</v>
      </c>
      <c r="Y11" s="367" t="s">
        <v>216</v>
      </c>
      <c r="Z11" s="368" t="s">
        <v>222</v>
      </c>
      <c r="AA11" s="370">
        <v>1059</v>
      </c>
      <c r="AB11" s="371">
        <f t="shared" si="4"/>
        <v>821</v>
      </c>
      <c r="AC11" s="372">
        <v>1880</v>
      </c>
      <c r="AE11" s="367" t="s">
        <v>216</v>
      </c>
      <c r="AF11" s="368" t="s">
        <v>222</v>
      </c>
      <c r="AG11" s="370">
        <v>1037</v>
      </c>
      <c r="AH11" s="371">
        <f t="shared" si="5"/>
        <v>821</v>
      </c>
      <c r="AI11" s="372">
        <v>1858</v>
      </c>
      <c r="AJ11" s="235"/>
    </row>
    <row r="12" spans="1:36" x14ac:dyDescent="0.2">
      <c r="A12" s="367" t="s">
        <v>218</v>
      </c>
      <c r="B12" s="368" t="s">
        <v>222</v>
      </c>
      <c r="C12" s="370">
        <v>1399</v>
      </c>
      <c r="D12" s="371">
        <v>850</v>
      </c>
      <c r="E12" s="372">
        <f t="shared" si="0"/>
        <v>2249</v>
      </c>
      <c r="G12" s="367" t="s">
        <v>218</v>
      </c>
      <c r="H12" s="368" t="s">
        <v>222</v>
      </c>
      <c r="I12" s="370">
        <v>1341</v>
      </c>
      <c r="J12" s="371">
        <v>850</v>
      </c>
      <c r="K12" s="372">
        <f t="shared" si="1"/>
        <v>2191</v>
      </c>
      <c r="M12" s="367" t="s">
        <v>218</v>
      </c>
      <c r="N12" s="368" t="s">
        <v>222</v>
      </c>
      <c r="O12" s="370">
        <v>1255</v>
      </c>
      <c r="P12" s="371">
        <v>850</v>
      </c>
      <c r="Q12" s="372">
        <f t="shared" si="2"/>
        <v>2105</v>
      </c>
      <c r="S12" s="367" t="s">
        <v>218</v>
      </c>
      <c r="T12" s="368" t="s">
        <v>222</v>
      </c>
      <c r="U12" s="370">
        <v>1177</v>
      </c>
      <c r="V12" s="371">
        <v>850</v>
      </c>
      <c r="W12" s="372">
        <f t="shared" si="3"/>
        <v>2027</v>
      </c>
      <c r="Y12" s="367" t="s">
        <v>218</v>
      </c>
      <c r="Z12" s="368" t="s">
        <v>222</v>
      </c>
      <c r="AA12" s="370">
        <v>1177</v>
      </c>
      <c r="AB12" s="371">
        <f t="shared" si="4"/>
        <v>703</v>
      </c>
      <c r="AC12" s="372">
        <v>1880</v>
      </c>
      <c r="AE12" s="367" t="s">
        <v>218</v>
      </c>
      <c r="AF12" s="368" t="s">
        <v>222</v>
      </c>
      <c r="AG12" s="370">
        <v>1153</v>
      </c>
      <c r="AH12" s="371">
        <f t="shared" si="5"/>
        <v>705</v>
      </c>
      <c r="AI12" s="372">
        <v>1858</v>
      </c>
      <c r="AJ12" s="235"/>
    </row>
    <row r="13" spans="1:36" x14ac:dyDescent="0.2">
      <c r="A13" s="367" t="s">
        <v>219</v>
      </c>
      <c r="B13" s="368" t="s">
        <v>222</v>
      </c>
      <c r="C13" s="370">
        <v>1543</v>
      </c>
      <c r="D13" s="371">
        <v>850</v>
      </c>
      <c r="E13" s="372">
        <f t="shared" si="0"/>
        <v>2393</v>
      </c>
      <c r="G13" s="367" t="s">
        <v>219</v>
      </c>
      <c r="H13" s="368" t="s">
        <v>222</v>
      </c>
      <c r="I13" s="370">
        <v>1479</v>
      </c>
      <c r="J13" s="371">
        <v>850</v>
      </c>
      <c r="K13" s="372">
        <f t="shared" si="1"/>
        <v>2329</v>
      </c>
      <c r="M13" s="367" t="s">
        <v>219</v>
      </c>
      <c r="N13" s="368" t="s">
        <v>222</v>
      </c>
      <c r="O13" s="370">
        <v>1384</v>
      </c>
      <c r="P13" s="371">
        <v>850</v>
      </c>
      <c r="Q13" s="372">
        <f t="shared" si="2"/>
        <v>2234</v>
      </c>
      <c r="S13" s="367" t="s">
        <v>219</v>
      </c>
      <c r="T13" s="368" t="s">
        <v>222</v>
      </c>
      <c r="U13" s="370">
        <v>1298</v>
      </c>
      <c r="V13" s="371">
        <v>850</v>
      </c>
      <c r="W13" s="372">
        <f t="shared" si="3"/>
        <v>2148</v>
      </c>
      <c r="Y13" s="367" t="s">
        <v>219</v>
      </c>
      <c r="Z13" s="368" t="s">
        <v>222</v>
      </c>
      <c r="AA13" s="370">
        <v>1298</v>
      </c>
      <c r="AB13" s="371">
        <f t="shared" si="4"/>
        <v>582</v>
      </c>
      <c r="AC13" s="372">
        <v>1880</v>
      </c>
      <c r="AE13" s="367" t="s">
        <v>219</v>
      </c>
      <c r="AF13" s="368" t="s">
        <v>222</v>
      </c>
      <c r="AG13" s="370">
        <v>1271</v>
      </c>
      <c r="AH13" s="371">
        <f t="shared" si="5"/>
        <v>587</v>
      </c>
      <c r="AI13" s="372">
        <v>1858</v>
      </c>
      <c r="AJ13" s="235"/>
    </row>
    <row r="14" spans="1:36" x14ac:dyDescent="0.2">
      <c r="A14" s="367" t="s">
        <v>220</v>
      </c>
      <c r="B14" s="368" t="s">
        <v>222</v>
      </c>
      <c r="C14" s="373">
        <v>1683</v>
      </c>
      <c r="D14" s="371">
        <v>850</v>
      </c>
      <c r="E14" s="372">
        <f t="shared" si="0"/>
        <v>2533</v>
      </c>
      <c r="G14" s="367" t="s">
        <v>220</v>
      </c>
      <c r="H14" s="368" t="s">
        <v>222</v>
      </c>
      <c r="I14" s="373">
        <v>1613</v>
      </c>
      <c r="J14" s="371">
        <v>850</v>
      </c>
      <c r="K14" s="372">
        <f t="shared" si="1"/>
        <v>2463</v>
      </c>
      <c r="M14" s="367" t="s">
        <v>220</v>
      </c>
      <c r="N14" s="368" t="s">
        <v>222</v>
      </c>
      <c r="O14" s="373">
        <v>1510</v>
      </c>
      <c r="P14" s="371">
        <v>850</v>
      </c>
      <c r="Q14" s="372">
        <f t="shared" si="2"/>
        <v>2360</v>
      </c>
      <c r="S14" s="367" t="s">
        <v>220</v>
      </c>
      <c r="T14" s="368" t="s">
        <v>222</v>
      </c>
      <c r="U14" s="373">
        <v>1416</v>
      </c>
      <c r="V14" s="371">
        <v>850</v>
      </c>
      <c r="W14" s="372">
        <f t="shared" si="3"/>
        <v>2266</v>
      </c>
      <c r="Y14" s="367" t="s">
        <v>220</v>
      </c>
      <c r="Z14" s="368" t="s">
        <v>222</v>
      </c>
      <c r="AA14" s="373">
        <v>1416</v>
      </c>
      <c r="AB14" s="371">
        <f t="shared" si="4"/>
        <v>464</v>
      </c>
      <c r="AC14" s="372">
        <v>1880</v>
      </c>
      <c r="AE14" s="367" t="s">
        <v>220</v>
      </c>
      <c r="AF14" s="368" t="s">
        <v>222</v>
      </c>
      <c r="AG14" s="370">
        <v>1387</v>
      </c>
      <c r="AH14" s="371">
        <f t="shared" si="5"/>
        <v>471</v>
      </c>
      <c r="AI14" s="372">
        <v>1858</v>
      </c>
      <c r="AJ14" s="235"/>
    </row>
    <row r="15" spans="1:36" x14ac:dyDescent="0.2">
      <c r="A15" s="375" t="s">
        <v>216</v>
      </c>
      <c r="B15" s="373" t="s">
        <v>223</v>
      </c>
      <c r="C15" s="370">
        <v>1258</v>
      </c>
      <c r="D15" s="371">
        <v>2026</v>
      </c>
      <c r="E15" s="372">
        <v>3284</v>
      </c>
      <c r="G15" s="375" t="s">
        <v>216</v>
      </c>
      <c r="H15" s="373" t="s">
        <v>223</v>
      </c>
      <c r="I15" s="370">
        <v>1206</v>
      </c>
      <c r="J15" s="371">
        <v>1942</v>
      </c>
      <c r="K15" s="372">
        <v>3148</v>
      </c>
      <c r="M15" s="375" t="s">
        <v>216</v>
      </c>
      <c r="N15" s="373" t="s">
        <v>223</v>
      </c>
      <c r="O15" s="370">
        <v>1129</v>
      </c>
      <c r="P15" s="371">
        <v>1817</v>
      </c>
      <c r="Q15" s="372">
        <v>2946</v>
      </c>
      <c r="S15" s="375" t="s">
        <v>216</v>
      </c>
      <c r="T15" s="373" t="s">
        <v>223</v>
      </c>
      <c r="U15" s="370">
        <v>1059</v>
      </c>
      <c r="V15" s="371">
        <v>1704</v>
      </c>
      <c r="W15" s="372">
        <v>2763</v>
      </c>
      <c r="Y15" s="375" t="s">
        <v>216</v>
      </c>
      <c r="Z15" s="373" t="s">
        <v>223</v>
      </c>
      <c r="AA15" s="370">
        <v>1059</v>
      </c>
      <c r="AB15" s="371">
        <v>1704</v>
      </c>
      <c r="AC15" s="376">
        <v>2763</v>
      </c>
      <c r="AE15" s="375" t="s">
        <v>216</v>
      </c>
      <c r="AF15" s="373" t="s">
        <v>223</v>
      </c>
      <c r="AG15" s="370">
        <v>1037</v>
      </c>
      <c r="AH15" s="371">
        <v>1669</v>
      </c>
      <c r="AI15" s="376">
        <v>2706</v>
      </c>
      <c r="AJ15" s="235"/>
    </row>
    <row r="16" spans="1:36" x14ac:dyDescent="0.2">
      <c r="A16" s="375" t="s">
        <v>218</v>
      </c>
      <c r="B16" s="373" t="s">
        <v>223</v>
      </c>
      <c r="C16" s="370">
        <v>1399</v>
      </c>
      <c r="D16" s="371">
        <v>1885</v>
      </c>
      <c r="E16" s="372">
        <v>3284</v>
      </c>
      <c r="G16" s="375" t="s">
        <v>218</v>
      </c>
      <c r="H16" s="373" t="s">
        <v>223</v>
      </c>
      <c r="I16" s="370">
        <v>1341</v>
      </c>
      <c r="J16" s="371">
        <v>1807</v>
      </c>
      <c r="K16" s="372">
        <v>3148</v>
      </c>
      <c r="M16" s="375" t="s">
        <v>218</v>
      </c>
      <c r="N16" s="373" t="s">
        <v>223</v>
      </c>
      <c r="O16" s="370">
        <v>1255</v>
      </c>
      <c r="P16" s="371">
        <v>1691</v>
      </c>
      <c r="Q16" s="372">
        <v>2946</v>
      </c>
      <c r="S16" s="375" t="s">
        <v>218</v>
      </c>
      <c r="T16" s="373" t="s">
        <v>223</v>
      </c>
      <c r="U16" s="370">
        <v>1177</v>
      </c>
      <c r="V16" s="371">
        <v>1586</v>
      </c>
      <c r="W16" s="372">
        <v>2763</v>
      </c>
      <c r="Y16" s="375" t="s">
        <v>218</v>
      </c>
      <c r="Z16" s="373" t="s">
        <v>223</v>
      </c>
      <c r="AA16" s="370">
        <v>1177</v>
      </c>
      <c r="AB16" s="371">
        <v>1586</v>
      </c>
      <c r="AC16" s="376">
        <v>2763</v>
      </c>
      <c r="AE16" s="375" t="s">
        <v>218</v>
      </c>
      <c r="AF16" s="373" t="s">
        <v>223</v>
      </c>
      <c r="AG16" s="370">
        <v>1153</v>
      </c>
      <c r="AH16" s="371">
        <v>1553</v>
      </c>
      <c r="AI16" s="376">
        <v>2706</v>
      </c>
      <c r="AJ16" s="235"/>
    </row>
    <row r="17" spans="1:36" x14ac:dyDescent="0.2">
      <c r="A17" s="375" t="s">
        <v>219</v>
      </c>
      <c r="B17" s="373" t="s">
        <v>223</v>
      </c>
      <c r="C17" s="370">
        <v>1543</v>
      </c>
      <c r="D17" s="371">
        <v>1741</v>
      </c>
      <c r="E17" s="372">
        <v>3284</v>
      </c>
      <c r="G17" s="375" t="s">
        <v>219</v>
      </c>
      <c r="H17" s="373" t="s">
        <v>223</v>
      </c>
      <c r="I17" s="370">
        <v>1479</v>
      </c>
      <c r="J17" s="371">
        <v>1669</v>
      </c>
      <c r="K17" s="372">
        <v>3148</v>
      </c>
      <c r="M17" s="375" t="s">
        <v>219</v>
      </c>
      <c r="N17" s="373" t="s">
        <v>223</v>
      </c>
      <c r="O17" s="370">
        <v>1384</v>
      </c>
      <c r="P17" s="371">
        <v>1562</v>
      </c>
      <c r="Q17" s="372">
        <v>2946</v>
      </c>
      <c r="S17" s="375" t="s">
        <v>219</v>
      </c>
      <c r="T17" s="373" t="s">
        <v>223</v>
      </c>
      <c r="U17" s="370">
        <v>1298</v>
      </c>
      <c r="V17" s="371">
        <v>1465</v>
      </c>
      <c r="W17" s="372">
        <v>2763</v>
      </c>
      <c r="Y17" s="375" t="s">
        <v>219</v>
      </c>
      <c r="Z17" s="373" t="s">
        <v>223</v>
      </c>
      <c r="AA17" s="370">
        <v>1298</v>
      </c>
      <c r="AB17" s="371">
        <v>1465</v>
      </c>
      <c r="AC17" s="376">
        <v>2763</v>
      </c>
      <c r="AE17" s="375" t="s">
        <v>219</v>
      </c>
      <c r="AF17" s="373" t="s">
        <v>223</v>
      </c>
      <c r="AG17" s="370">
        <v>1271</v>
      </c>
      <c r="AH17" s="371">
        <v>1435</v>
      </c>
      <c r="AI17" s="376">
        <v>2706</v>
      </c>
      <c r="AJ17" s="235"/>
    </row>
    <row r="18" spans="1:36" ht="13.5" thickBot="1" x14ac:dyDescent="0.25">
      <c r="A18" s="377" t="s">
        <v>220</v>
      </c>
      <c r="B18" s="378" t="s">
        <v>223</v>
      </c>
      <c r="C18" s="373">
        <v>1683</v>
      </c>
      <c r="D18" s="371">
        <v>1601</v>
      </c>
      <c r="E18" s="372">
        <v>3284</v>
      </c>
      <c r="G18" s="377" t="s">
        <v>220</v>
      </c>
      <c r="H18" s="378" t="s">
        <v>223</v>
      </c>
      <c r="I18" s="378">
        <v>1613</v>
      </c>
      <c r="J18" s="379">
        <v>1535</v>
      </c>
      <c r="K18" s="380">
        <v>3148</v>
      </c>
      <c r="M18" s="377" t="s">
        <v>220</v>
      </c>
      <c r="N18" s="378" t="s">
        <v>223</v>
      </c>
      <c r="O18" s="378">
        <v>1510</v>
      </c>
      <c r="P18" s="379">
        <v>1436</v>
      </c>
      <c r="Q18" s="380">
        <v>2946</v>
      </c>
      <c r="S18" s="377" t="s">
        <v>220</v>
      </c>
      <c r="T18" s="378" t="s">
        <v>223</v>
      </c>
      <c r="U18" s="378">
        <v>1416</v>
      </c>
      <c r="V18" s="379">
        <v>1347</v>
      </c>
      <c r="W18" s="380">
        <v>2763</v>
      </c>
      <c r="Y18" s="377" t="s">
        <v>220</v>
      </c>
      <c r="Z18" s="378" t="s">
        <v>223</v>
      </c>
      <c r="AA18" s="378">
        <v>1416</v>
      </c>
      <c r="AB18" s="379">
        <v>1347</v>
      </c>
      <c r="AC18" s="381">
        <v>2763</v>
      </c>
      <c r="AE18" s="377" t="s">
        <v>220</v>
      </c>
      <c r="AF18" s="378" t="s">
        <v>223</v>
      </c>
      <c r="AG18" s="382">
        <v>1387</v>
      </c>
      <c r="AH18" s="379">
        <v>1319</v>
      </c>
      <c r="AI18" s="381">
        <v>2706</v>
      </c>
      <c r="AJ18" s="235"/>
    </row>
    <row r="19" spans="1:36" x14ac:dyDescent="0.2">
      <c r="Y19" s="383" t="s">
        <v>224</v>
      </c>
      <c r="Z19" s="384"/>
      <c r="AA19" s="384"/>
      <c r="AB19" s="550"/>
      <c r="AC19" s="550"/>
      <c r="AE19" s="383" t="s">
        <v>224</v>
      </c>
      <c r="AF19" s="384"/>
      <c r="AG19" s="384"/>
      <c r="AH19" s="557"/>
      <c r="AI19" s="557"/>
      <c r="AJ19" s="235"/>
    </row>
    <row r="20" spans="1:36" x14ac:dyDescent="0.2">
      <c r="AE20" s="549"/>
      <c r="AF20" s="549"/>
      <c r="AG20" s="549"/>
      <c r="AH20" s="549"/>
      <c r="AI20" s="549"/>
    </row>
    <row r="39" spans="27:33" x14ac:dyDescent="0.2">
      <c r="AA39" s="385"/>
      <c r="AE39" s="385"/>
      <c r="AF39" s="386"/>
      <c r="AG39" s="385"/>
    </row>
    <row r="40" spans="27:33" x14ac:dyDescent="0.2">
      <c r="AA40" s="385"/>
      <c r="AE40" s="385"/>
      <c r="AF40" s="386"/>
      <c r="AG40" s="385"/>
    </row>
    <row r="41" spans="27:33" x14ac:dyDescent="0.2">
      <c r="AA41" s="385"/>
      <c r="AE41" s="385"/>
      <c r="AF41" s="386"/>
      <c r="AG41" s="385"/>
    </row>
  </sheetData>
  <mergeCells count="9">
    <mergeCell ref="A1:E1"/>
    <mergeCell ref="AE20:AI20"/>
    <mergeCell ref="AB19:AC19"/>
    <mergeCell ref="Y1:AC1"/>
    <mergeCell ref="G1:K1"/>
    <mergeCell ref="M1:Q1"/>
    <mergeCell ref="S1:W1"/>
    <mergeCell ref="AE1:AI1"/>
    <mergeCell ref="AH19:AI19"/>
  </mergeCells>
  <pageMargins left="0.7" right="0.7" top="0.75" bottom="0.75" header="0.3" footer="0.3"/>
  <pageSetup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17"/>
  <sheetViews>
    <sheetView zoomScale="175" zoomScaleNormal="175" workbookViewId="0">
      <selection activeCell="C3" sqref="C3:C6"/>
    </sheetView>
  </sheetViews>
  <sheetFormatPr defaultRowHeight="12.75" x14ac:dyDescent="0.2"/>
  <cols>
    <col min="1" max="4" width="9.140625" style="2"/>
    <col min="5" max="5" width="9.85546875" style="2" customWidth="1"/>
    <col min="6" max="6" width="5.7109375" style="2" customWidth="1"/>
    <col min="7" max="11" width="9.140625" style="2"/>
    <col min="12" max="12" width="5.7109375" style="2" customWidth="1"/>
    <col min="13" max="17" width="9.140625" style="2"/>
    <col min="18" max="18" width="5.7109375" style="2" customWidth="1"/>
    <col min="19" max="23" width="9.140625" style="2"/>
    <col min="24" max="24" width="5.7109375" style="2" customWidth="1"/>
    <col min="25" max="29" width="9.140625" style="2"/>
    <col min="30" max="30" width="5.7109375" style="2" customWidth="1"/>
    <col min="31" max="31" width="15.42578125" style="2" customWidth="1"/>
    <col min="32" max="32" width="11.5703125" style="2" customWidth="1"/>
    <col min="33" max="33" width="12" style="2" customWidth="1"/>
    <col min="34" max="34" width="18.42578125" style="2" customWidth="1"/>
    <col min="35" max="35" width="3.28515625" style="2" customWidth="1"/>
    <col min="36" max="36" width="3.7109375" style="2" customWidth="1"/>
    <col min="42" max="16384" width="9.140625" style="2"/>
  </cols>
  <sheetData>
    <row r="1" spans="1:34" ht="32.25" customHeight="1" thickBot="1" x14ac:dyDescent="0.25">
      <c r="A1" s="558" t="s">
        <v>358</v>
      </c>
      <c r="B1" s="559"/>
      <c r="C1" s="559"/>
      <c r="D1" s="559"/>
      <c r="E1" s="560"/>
      <c r="G1" s="561" t="s">
        <v>264</v>
      </c>
      <c r="H1" s="562"/>
      <c r="I1" s="562"/>
      <c r="J1" s="562"/>
      <c r="K1" s="563"/>
      <c r="M1" s="561" t="s">
        <v>255</v>
      </c>
      <c r="N1" s="562"/>
      <c r="O1" s="562"/>
      <c r="P1" s="562"/>
      <c r="Q1" s="563"/>
      <c r="S1" s="558" t="s">
        <v>234</v>
      </c>
      <c r="T1" s="559"/>
      <c r="U1" s="559"/>
      <c r="V1" s="559"/>
      <c r="W1" s="560"/>
      <c r="Y1" s="561" t="s">
        <v>233</v>
      </c>
      <c r="Z1" s="562"/>
      <c r="AA1" s="562"/>
      <c r="AB1" s="562"/>
      <c r="AC1" s="563"/>
      <c r="AE1" s="565" t="s">
        <v>228</v>
      </c>
      <c r="AF1" s="566"/>
      <c r="AG1" s="566"/>
      <c r="AH1" s="567"/>
    </row>
    <row r="2" spans="1:34" ht="26.25" thickBot="1" x14ac:dyDescent="0.25">
      <c r="A2" s="167"/>
      <c r="B2" s="168"/>
      <c r="C2" s="169" t="s">
        <v>213</v>
      </c>
      <c r="D2" s="169" t="s">
        <v>214</v>
      </c>
      <c r="E2" s="170" t="s">
        <v>215</v>
      </c>
      <c r="G2" s="167"/>
      <c r="H2" s="168"/>
      <c r="I2" s="169" t="s">
        <v>213</v>
      </c>
      <c r="J2" s="169" t="s">
        <v>214</v>
      </c>
      <c r="K2" s="170" t="s">
        <v>215</v>
      </c>
      <c r="M2" s="167"/>
      <c r="N2" s="168"/>
      <c r="O2" s="169" t="s">
        <v>213</v>
      </c>
      <c r="P2" s="169" t="s">
        <v>214</v>
      </c>
      <c r="Q2" s="170" t="s">
        <v>215</v>
      </c>
      <c r="S2" s="167"/>
      <c r="T2" s="168"/>
      <c r="U2" s="169" t="s">
        <v>213</v>
      </c>
      <c r="V2" s="169" t="s">
        <v>214</v>
      </c>
      <c r="W2" s="170" t="s">
        <v>215</v>
      </c>
      <c r="Y2" s="167"/>
      <c r="Z2" s="168"/>
      <c r="AA2" s="169" t="s">
        <v>213</v>
      </c>
      <c r="AB2" s="169" t="s">
        <v>214</v>
      </c>
      <c r="AC2" s="170" t="s">
        <v>215</v>
      </c>
      <c r="AE2" s="181" t="s">
        <v>229</v>
      </c>
      <c r="AF2" s="182" t="s">
        <v>218</v>
      </c>
      <c r="AG2" s="183" t="s">
        <v>219</v>
      </c>
      <c r="AH2" s="182" t="s">
        <v>220</v>
      </c>
    </row>
    <row r="3" spans="1:34" ht="13.5" thickBot="1" x14ac:dyDescent="0.25">
      <c r="A3" s="164" t="s">
        <v>216</v>
      </c>
      <c r="B3" s="165" t="s">
        <v>217</v>
      </c>
      <c r="C3" s="171">
        <v>2574</v>
      </c>
      <c r="D3" s="172">
        <v>350</v>
      </c>
      <c r="E3" s="188">
        <f t="shared" ref="E3:E14" si="0">C3+D3</f>
        <v>2924</v>
      </c>
      <c r="G3" s="164" t="s">
        <v>216</v>
      </c>
      <c r="H3" s="165" t="s">
        <v>217</v>
      </c>
      <c r="I3" s="171">
        <v>2638</v>
      </c>
      <c r="J3" s="172">
        <v>350</v>
      </c>
      <c r="K3" s="173">
        <v>2988</v>
      </c>
      <c r="M3" s="164" t="s">
        <v>216</v>
      </c>
      <c r="N3" s="165" t="s">
        <v>217</v>
      </c>
      <c r="O3" s="171">
        <v>2445</v>
      </c>
      <c r="P3" s="172">
        <v>350</v>
      </c>
      <c r="Q3" s="173">
        <v>2795</v>
      </c>
      <c r="S3" s="164" t="s">
        <v>216</v>
      </c>
      <c r="T3" s="165" t="s">
        <v>217</v>
      </c>
      <c r="U3" s="171">
        <v>2375</v>
      </c>
      <c r="V3" s="172">
        <v>350</v>
      </c>
      <c r="W3" s="173">
        <v>2725</v>
      </c>
      <c r="Y3" s="164" t="s">
        <v>216</v>
      </c>
      <c r="Z3" s="165" t="s">
        <v>217</v>
      </c>
      <c r="AA3" s="171">
        <v>2375</v>
      </c>
      <c r="AB3" s="172">
        <v>341</v>
      </c>
      <c r="AC3" s="173">
        <v>2716</v>
      </c>
      <c r="AE3" s="184">
        <v>2139</v>
      </c>
      <c r="AF3" s="185">
        <v>2287</v>
      </c>
      <c r="AG3" s="185">
        <v>2435</v>
      </c>
      <c r="AH3" s="185">
        <v>2618</v>
      </c>
    </row>
    <row r="4" spans="1:34" x14ac:dyDescent="0.2">
      <c r="A4" s="164" t="s">
        <v>218</v>
      </c>
      <c r="B4" s="165" t="s">
        <v>217</v>
      </c>
      <c r="C4" s="171">
        <v>2761</v>
      </c>
      <c r="D4" s="172">
        <v>350</v>
      </c>
      <c r="E4" s="188">
        <f t="shared" si="0"/>
        <v>3111</v>
      </c>
      <c r="G4" s="164" t="s">
        <v>218</v>
      </c>
      <c r="H4" s="165" t="s">
        <v>217</v>
      </c>
      <c r="I4" s="171">
        <v>2823</v>
      </c>
      <c r="J4" s="172">
        <v>350</v>
      </c>
      <c r="K4" s="173">
        <v>3173</v>
      </c>
      <c r="M4" s="164" t="s">
        <v>218</v>
      </c>
      <c r="N4" s="165" t="s">
        <v>217</v>
      </c>
      <c r="O4" s="171">
        <v>2617</v>
      </c>
      <c r="P4" s="172">
        <v>350</v>
      </c>
      <c r="Q4" s="173">
        <v>2967</v>
      </c>
      <c r="S4" s="164" t="s">
        <v>218</v>
      </c>
      <c r="T4" s="165" t="s">
        <v>217</v>
      </c>
      <c r="U4" s="171">
        <v>2539</v>
      </c>
      <c r="V4" s="172">
        <v>350</v>
      </c>
      <c r="W4" s="173">
        <v>2889</v>
      </c>
      <c r="Y4" s="164" t="s">
        <v>218</v>
      </c>
      <c r="Z4" s="165" t="s">
        <v>217</v>
      </c>
      <c r="AA4" s="171">
        <v>2539</v>
      </c>
      <c r="AB4" s="172">
        <v>223</v>
      </c>
      <c r="AC4" s="173">
        <v>2762</v>
      </c>
      <c r="AE4" s="568" t="s">
        <v>230</v>
      </c>
      <c r="AF4" s="569"/>
      <c r="AG4" s="569"/>
      <c r="AH4" s="570"/>
    </row>
    <row r="5" spans="1:34" ht="13.5" thickBot="1" x14ac:dyDescent="0.25">
      <c r="A5" s="164" t="s">
        <v>219</v>
      </c>
      <c r="B5" s="165" t="s">
        <v>217</v>
      </c>
      <c r="C5" s="174">
        <v>2951</v>
      </c>
      <c r="D5" s="175">
        <v>350</v>
      </c>
      <c r="E5" s="188">
        <f t="shared" si="0"/>
        <v>3301</v>
      </c>
      <c r="G5" s="164" t="s">
        <v>219</v>
      </c>
      <c r="H5" s="165" t="s">
        <v>217</v>
      </c>
      <c r="I5" s="174">
        <v>3011</v>
      </c>
      <c r="J5" s="175">
        <v>350</v>
      </c>
      <c r="K5" s="173">
        <v>3361</v>
      </c>
      <c r="M5" s="164" t="s">
        <v>219</v>
      </c>
      <c r="N5" s="165" t="s">
        <v>217</v>
      </c>
      <c r="O5" s="174">
        <v>2792</v>
      </c>
      <c r="P5" s="175">
        <v>350</v>
      </c>
      <c r="Q5" s="173">
        <v>3142</v>
      </c>
      <c r="S5" s="164" t="s">
        <v>219</v>
      </c>
      <c r="T5" s="165" t="s">
        <v>217</v>
      </c>
      <c r="U5" s="174">
        <v>2706</v>
      </c>
      <c r="V5" s="175">
        <v>350</v>
      </c>
      <c r="W5" s="173">
        <v>3056</v>
      </c>
      <c r="Y5" s="164" t="s">
        <v>219</v>
      </c>
      <c r="Z5" s="165" t="s">
        <v>217</v>
      </c>
      <c r="AA5" s="174">
        <v>2706</v>
      </c>
      <c r="AB5" s="175">
        <v>102</v>
      </c>
      <c r="AC5" s="173">
        <v>2808</v>
      </c>
      <c r="AE5" s="571"/>
      <c r="AF5" s="572"/>
      <c r="AG5" s="572"/>
      <c r="AH5" s="573"/>
    </row>
    <row r="6" spans="1:34" ht="13.5" thickBot="1" x14ac:dyDescent="0.25">
      <c r="A6" s="164" t="s">
        <v>220</v>
      </c>
      <c r="B6" s="165" t="s">
        <v>217</v>
      </c>
      <c r="C6" s="174">
        <v>3173</v>
      </c>
      <c r="D6" s="175">
        <v>350</v>
      </c>
      <c r="E6" s="188">
        <f t="shared" si="0"/>
        <v>3523</v>
      </c>
      <c r="G6" s="164" t="s">
        <v>220</v>
      </c>
      <c r="H6" s="165" t="s">
        <v>217</v>
      </c>
      <c r="I6" s="174">
        <v>3235</v>
      </c>
      <c r="J6" s="175">
        <v>350</v>
      </c>
      <c r="K6" s="173">
        <v>3585</v>
      </c>
      <c r="M6" s="164" t="s">
        <v>220</v>
      </c>
      <c r="N6" s="165" t="s">
        <v>217</v>
      </c>
      <c r="O6" s="174">
        <v>3000</v>
      </c>
      <c r="P6" s="175">
        <v>350</v>
      </c>
      <c r="Q6" s="187">
        <v>3350</v>
      </c>
      <c r="S6" s="164" t="s">
        <v>220</v>
      </c>
      <c r="T6" s="165" t="s">
        <v>217</v>
      </c>
      <c r="U6" s="174">
        <v>2906</v>
      </c>
      <c r="V6" s="175">
        <v>350</v>
      </c>
      <c r="W6" s="187">
        <v>3256</v>
      </c>
      <c r="Y6" s="164" t="s">
        <v>220</v>
      </c>
      <c r="Z6" s="165" t="s">
        <v>217</v>
      </c>
      <c r="AA6" s="174">
        <v>2906</v>
      </c>
      <c r="AB6" s="175">
        <v>0</v>
      </c>
      <c r="AC6" s="176">
        <v>2906</v>
      </c>
      <c r="AE6" s="181" t="s">
        <v>229</v>
      </c>
      <c r="AF6" s="182" t="s">
        <v>218</v>
      </c>
      <c r="AG6" s="183" t="s">
        <v>219</v>
      </c>
      <c r="AH6" s="182" t="s">
        <v>220</v>
      </c>
    </row>
    <row r="7" spans="1:34" ht="13.5" thickBot="1" x14ac:dyDescent="0.25">
      <c r="A7" s="164" t="s">
        <v>216</v>
      </c>
      <c r="B7" s="165" t="s">
        <v>221</v>
      </c>
      <c r="C7" s="171">
        <v>2574</v>
      </c>
      <c r="D7" s="175">
        <v>600</v>
      </c>
      <c r="E7" s="188">
        <f t="shared" si="0"/>
        <v>3174</v>
      </c>
      <c r="G7" s="164" t="s">
        <v>216</v>
      </c>
      <c r="H7" s="165" t="s">
        <v>221</v>
      </c>
      <c r="I7" s="171">
        <v>2638</v>
      </c>
      <c r="J7" s="175">
        <v>600</v>
      </c>
      <c r="K7" s="173">
        <v>3238</v>
      </c>
      <c r="M7" s="164" t="s">
        <v>216</v>
      </c>
      <c r="N7" s="165" t="s">
        <v>221</v>
      </c>
      <c r="O7" s="171">
        <v>2445</v>
      </c>
      <c r="P7" s="175">
        <v>600</v>
      </c>
      <c r="Q7" s="173">
        <v>3045</v>
      </c>
      <c r="S7" s="164" t="s">
        <v>216</v>
      </c>
      <c r="T7" s="165" t="s">
        <v>221</v>
      </c>
      <c r="U7" s="171">
        <v>2375</v>
      </c>
      <c r="V7" s="175">
        <v>600</v>
      </c>
      <c r="W7" s="173">
        <v>2975</v>
      </c>
      <c r="Y7" s="164" t="s">
        <v>216</v>
      </c>
      <c r="Z7" s="165" t="s">
        <v>221</v>
      </c>
      <c r="AA7" s="171">
        <v>2375</v>
      </c>
      <c r="AB7" s="175">
        <v>601</v>
      </c>
      <c r="AC7" s="173">
        <v>2976</v>
      </c>
      <c r="AE7" s="184">
        <v>2176</v>
      </c>
      <c r="AF7" s="185">
        <v>2328</v>
      </c>
      <c r="AG7" s="185">
        <v>2480</v>
      </c>
      <c r="AH7" s="185">
        <v>2667</v>
      </c>
    </row>
    <row r="8" spans="1:34" x14ac:dyDescent="0.2">
      <c r="A8" s="164" t="s">
        <v>218</v>
      </c>
      <c r="B8" s="165" t="s">
        <v>221</v>
      </c>
      <c r="C8" s="171">
        <v>2761</v>
      </c>
      <c r="D8" s="175">
        <v>600</v>
      </c>
      <c r="E8" s="188">
        <f t="shared" si="0"/>
        <v>3361</v>
      </c>
      <c r="G8" s="164" t="s">
        <v>218</v>
      </c>
      <c r="H8" s="165" t="s">
        <v>221</v>
      </c>
      <c r="I8" s="171">
        <v>2823</v>
      </c>
      <c r="J8" s="175">
        <v>600</v>
      </c>
      <c r="K8" s="173">
        <v>3423</v>
      </c>
      <c r="M8" s="164" t="s">
        <v>218</v>
      </c>
      <c r="N8" s="165" t="s">
        <v>221</v>
      </c>
      <c r="O8" s="171">
        <v>2617</v>
      </c>
      <c r="P8" s="175">
        <v>600</v>
      </c>
      <c r="Q8" s="173">
        <v>3217</v>
      </c>
      <c r="S8" s="164" t="s">
        <v>218</v>
      </c>
      <c r="T8" s="165" t="s">
        <v>221</v>
      </c>
      <c r="U8" s="171">
        <v>2539</v>
      </c>
      <c r="V8" s="175">
        <v>600</v>
      </c>
      <c r="W8" s="173">
        <v>3139</v>
      </c>
      <c r="Y8" s="164" t="s">
        <v>218</v>
      </c>
      <c r="Z8" s="165" t="s">
        <v>221</v>
      </c>
      <c r="AA8" s="171">
        <v>2539</v>
      </c>
      <c r="AB8" s="175">
        <v>483</v>
      </c>
      <c r="AC8" s="173">
        <v>3022</v>
      </c>
      <c r="AE8" s="574" t="s">
        <v>231</v>
      </c>
      <c r="AF8" s="575"/>
      <c r="AG8" s="575"/>
      <c r="AH8" s="576"/>
    </row>
    <row r="9" spans="1:34" ht="13.5" thickBot="1" x14ac:dyDescent="0.25">
      <c r="A9" s="164" t="s">
        <v>219</v>
      </c>
      <c r="B9" s="165" t="s">
        <v>221</v>
      </c>
      <c r="C9" s="174">
        <v>2951</v>
      </c>
      <c r="D9" s="175">
        <v>600</v>
      </c>
      <c r="E9" s="188">
        <f t="shared" si="0"/>
        <v>3551</v>
      </c>
      <c r="G9" s="164" t="s">
        <v>219</v>
      </c>
      <c r="H9" s="165" t="s">
        <v>221</v>
      </c>
      <c r="I9" s="174">
        <v>3011</v>
      </c>
      <c r="J9" s="175">
        <v>600</v>
      </c>
      <c r="K9" s="173">
        <v>3611</v>
      </c>
      <c r="M9" s="164" t="s">
        <v>219</v>
      </c>
      <c r="N9" s="165" t="s">
        <v>221</v>
      </c>
      <c r="O9" s="174">
        <v>2792</v>
      </c>
      <c r="P9" s="175">
        <v>600</v>
      </c>
      <c r="Q9" s="173">
        <v>3392</v>
      </c>
      <c r="S9" s="164" t="s">
        <v>219</v>
      </c>
      <c r="T9" s="165" t="s">
        <v>221</v>
      </c>
      <c r="U9" s="174">
        <v>2706</v>
      </c>
      <c r="V9" s="175">
        <v>600</v>
      </c>
      <c r="W9" s="173">
        <v>3306</v>
      </c>
      <c r="Y9" s="164" t="s">
        <v>219</v>
      </c>
      <c r="Z9" s="165" t="s">
        <v>221</v>
      </c>
      <c r="AA9" s="174">
        <v>2706</v>
      </c>
      <c r="AB9" s="175">
        <v>362</v>
      </c>
      <c r="AC9" s="173">
        <v>3068</v>
      </c>
      <c r="AE9" s="577"/>
      <c r="AF9" s="578"/>
      <c r="AG9" s="578"/>
      <c r="AH9" s="579"/>
    </row>
    <row r="10" spans="1:34" ht="13.5" thickBot="1" x14ac:dyDescent="0.25">
      <c r="A10" s="164" t="s">
        <v>220</v>
      </c>
      <c r="B10" s="165" t="s">
        <v>221</v>
      </c>
      <c r="C10" s="174">
        <v>3173</v>
      </c>
      <c r="D10" s="175">
        <v>600</v>
      </c>
      <c r="E10" s="188">
        <f t="shared" si="0"/>
        <v>3773</v>
      </c>
      <c r="G10" s="164" t="s">
        <v>220</v>
      </c>
      <c r="H10" s="165" t="s">
        <v>221</v>
      </c>
      <c r="I10" s="174">
        <v>3235</v>
      </c>
      <c r="J10" s="175">
        <v>600</v>
      </c>
      <c r="K10" s="173">
        <v>3835</v>
      </c>
      <c r="M10" s="164" t="s">
        <v>220</v>
      </c>
      <c r="N10" s="165" t="s">
        <v>221</v>
      </c>
      <c r="O10" s="174">
        <v>3000</v>
      </c>
      <c r="P10" s="175">
        <v>600</v>
      </c>
      <c r="Q10" s="173">
        <v>3600</v>
      </c>
      <c r="S10" s="164" t="s">
        <v>220</v>
      </c>
      <c r="T10" s="165" t="s">
        <v>221</v>
      </c>
      <c r="U10" s="174">
        <v>2906</v>
      </c>
      <c r="V10" s="175">
        <v>600</v>
      </c>
      <c r="W10" s="173">
        <v>3506</v>
      </c>
      <c r="Y10" s="164" t="s">
        <v>220</v>
      </c>
      <c r="Z10" s="165" t="s">
        <v>221</v>
      </c>
      <c r="AA10" s="174">
        <v>2906</v>
      </c>
      <c r="AB10" s="175">
        <v>244</v>
      </c>
      <c r="AC10" s="173">
        <v>3150</v>
      </c>
      <c r="AE10" s="181" t="s">
        <v>229</v>
      </c>
      <c r="AF10" s="182" t="s">
        <v>218</v>
      </c>
      <c r="AG10" s="183" t="s">
        <v>219</v>
      </c>
      <c r="AH10" s="182" t="s">
        <v>220</v>
      </c>
    </row>
    <row r="11" spans="1:34" ht="13.5" thickBot="1" x14ac:dyDescent="0.25">
      <c r="A11" s="164" t="s">
        <v>216</v>
      </c>
      <c r="B11" s="165" t="s">
        <v>222</v>
      </c>
      <c r="C11" s="171">
        <v>2574</v>
      </c>
      <c r="D11" s="175">
        <v>850</v>
      </c>
      <c r="E11" s="188">
        <f t="shared" si="0"/>
        <v>3424</v>
      </c>
      <c r="G11" s="164" t="s">
        <v>216</v>
      </c>
      <c r="H11" s="165" t="s">
        <v>222</v>
      </c>
      <c r="I11" s="171">
        <v>2638</v>
      </c>
      <c r="J11" s="175">
        <v>850</v>
      </c>
      <c r="K11" s="173">
        <v>3488</v>
      </c>
      <c r="M11" s="164" t="s">
        <v>216</v>
      </c>
      <c r="N11" s="165" t="s">
        <v>222</v>
      </c>
      <c r="O11" s="171">
        <v>2445</v>
      </c>
      <c r="P11" s="175">
        <v>850</v>
      </c>
      <c r="Q11" s="173">
        <v>3295</v>
      </c>
      <c r="S11" s="164" t="s">
        <v>216</v>
      </c>
      <c r="T11" s="165" t="s">
        <v>222</v>
      </c>
      <c r="U11" s="171">
        <v>2375</v>
      </c>
      <c r="V11" s="175">
        <v>850</v>
      </c>
      <c r="W11" s="173">
        <v>3225</v>
      </c>
      <c r="Y11" s="164" t="s">
        <v>216</v>
      </c>
      <c r="Z11" s="165" t="s">
        <v>222</v>
      </c>
      <c r="AA11" s="171">
        <v>2375</v>
      </c>
      <c r="AB11" s="175">
        <v>821</v>
      </c>
      <c r="AC11" s="173">
        <v>3196</v>
      </c>
      <c r="AE11" s="184">
        <v>2266</v>
      </c>
      <c r="AF11" s="185">
        <v>2424</v>
      </c>
      <c r="AG11" s="185">
        <v>2583</v>
      </c>
      <c r="AH11" s="185">
        <v>2777</v>
      </c>
    </row>
    <row r="12" spans="1:34" x14ac:dyDescent="0.2">
      <c r="A12" s="164" t="s">
        <v>218</v>
      </c>
      <c r="B12" s="165" t="s">
        <v>222</v>
      </c>
      <c r="C12" s="171">
        <v>2761</v>
      </c>
      <c r="D12" s="175">
        <v>850</v>
      </c>
      <c r="E12" s="188">
        <f t="shared" si="0"/>
        <v>3611</v>
      </c>
      <c r="G12" s="164" t="s">
        <v>218</v>
      </c>
      <c r="H12" s="165" t="s">
        <v>222</v>
      </c>
      <c r="I12" s="171">
        <v>2823</v>
      </c>
      <c r="J12" s="175">
        <v>850</v>
      </c>
      <c r="K12" s="173">
        <v>3673</v>
      </c>
      <c r="M12" s="164" t="s">
        <v>218</v>
      </c>
      <c r="N12" s="165" t="s">
        <v>222</v>
      </c>
      <c r="O12" s="171">
        <v>2617</v>
      </c>
      <c r="P12" s="175">
        <v>850</v>
      </c>
      <c r="Q12" s="173">
        <v>3467</v>
      </c>
      <c r="S12" s="164" t="s">
        <v>218</v>
      </c>
      <c r="T12" s="165" t="s">
        <v>222</v>
      </c>
      <c r="U12" s="171">
        <v>2539</v>
      </c>
      <c r="V12" s="175">
        <v>850</v>
      </c>
      <c r="W12" s="173">
        <v>3389</v>
      </c>
      <c r="Y12" s="164" t="s">
        <v>218</v>
      </c>
      <c r="Z12" s="165" t="s">
        <v>222</v>
      </c>
      <c r="AA12" s="171">
        <v>2539</v>
      </c>
      <c r="AB12" s="175">
        <v>703</v>
      </c>
      <c r="AC12" s="173">
        <v>3242</v>
      </c>
      <c r="AE12" s="580" t="s">
        <v>232</v>
      </c>
      <c r="AF12" s="581"/>
      <c r="AG12" s="582"/>
      <c r="AH12" s="583"/>
    </row>
    <row r="13" spans="1:34" ht="13.5" thickBot="1" x14ac:dyDescent="0.25">
      <c r="A13" s="164" t="s">
        <v>219</v>
      </c>
      <c r="B13" s="165" t="s">
        <v>222</v>
      </c>
      <c r="C13" s="174">
        <v>2951</v>
      </c>
      <c r="D13" s="175">
        <v>850</v>
      </c>
      <c r="E13" s="188">
        <f t="shared" si="0"/>
        <v>3801</v>
      </c>
      <c r="G13" s="164" t="s">
        <v>219</v>
      </c>
      <c r="H13" s="165" t="s">
        <v>222</v>
      </c>
      <c r="I13" s="174">
        <v>3011</v>
      </c>
      <c r="J13" s="175">
        <v>850</v>
      </c>
      <c r="K13" s="173">
        <v>3861</v>
      </c>
      <c r="M13" s="164" t="s">
        <v>219</v>
      </c>
      <c r="N13" s="165" t="s">
        <v>222</v>
      </c>
      <c r="O13" s="174">
        <v>2792</v>
      </c>
      <c r="P13" s="175">
        <v>850</v>
      </c>
      <c r="Q13" s="173">
        <v>3642</v>
      </c>
      <c r="S13" s="164" t="s">
        <v>219</v>
      </c>
      <c r="T13" s="165" t="s">
        <v>222</v>
      </c>
      <c r="U13" s="174">
        <v>2706</v>
      </c>
      <c r="V13" s="175">
        <v>850</v>
      </c>
      <c r="W13" s="173">
        <v>3556</v>
      </c>
      <c r="Y13" s="164" t="s">
        <v>219</v>
      </c>
      <c r="Z13" s="165" t="s">
        <v>222</v>
      </c>
      <c r="AA13" s="174">
        <v>2706</v>
      </c>
      <c r="AB13" s="175">
        <v>582</v>
      </c>
      <c r="AC13" s="173">
        <v>3288</v>
      </c>
      <c r="AE13" s="571"/>
      <c r="AF13" s="584"/>
      <c r="AG13" s="584"/>
      <c r="AH13" s="585"/>
    </row>
    <row r="14" spans="1:34" ht="13.5" thickBot="1" x14ac:dyDescent="0.25">
      <c r="A14" s="177" t="s">
        <v>220</v>
      </c>
      <c r="B14" s="178" t="s">
        <v>222</v>
      </c>
      <c r="C14" s="174">
        <v>3173</v>
      </c>
      <c r="D14" s="179">
        <v>850</v>
      </c>
      <c r="E14" s="188">
        <f t="shared" si="0"/>
        <v>4023</v>
      </c>
      <c r="G14" s="177" t="s">
        <v>220</v>
      </c>
      <c r="H14" s="178" t="s">
        <v>222</v>
      </c>
      <c r="I14" s="174">
        <v>3235</v>
      </c>
      <c r="J14" s="179">
        <v>850</v>
      </c>
      <c r="K14" s="173">
        <v>4085</v>
      </c>
      <c r="M14" s="177" t="s">
        <v>220</v>
      </c>
      <c r="N14" s="178" t="s">
        <v>222</v>
      </c>
      <c r="O14" s="174">
        <v>3000</v>
      </c>
      <c r="P14" s="179">
        <v>850</v>
      </c>
      <c r="Q14" s="173">
        <v>3850</v>
      </c>
      <c r="S14" s="177" t="s">
        <v>220</v>
      </c>
      <c r="T14" s="178" t="s">
        <v>222</v>
      </c>
      <c r="U14" s="174">
        <v>2906</v>
      </c>
      <c r="V14" s="179">
        <v>850</v>
      </c>
      <c r="W14" s="173">
        <v>3756</v>
      </c>
      <c r="Y14" s="177" t="s">
        <v>220</v>
      </c>
      <c r="Z14" s="178" t="s">
        <v>222</v>
      </c>
      <c r="AA14" s="174">
        <v>2906</v>
      </c>
      <c r="AB14" s="179">
        <v>464</v>
      </c>
      <c r="AC14" s="173">
        <v>3370</v>
      </c>
      <c r="AE14" s="181" t="s">
        <v>229</v>
      </c>
      <c r="AF14" s="182" t="s">
        <v>218</v>
      </c>
      <c r="AG14" s="183" t="s">
        <v>219</v>
      </c>
      <c r="AH14" s="182" t="s">
        <v>220</v>
      </c>
    </row>
    <row r="15" spans="1:34" ht="13.5" thickBot="1" x14ac:dyDescent="0.25">
      <c r="Y15" s="166" t="s">
        <v>224</v>
      </c>
      <c r="Z15" s="180"/>
      <c r="AA15" s="180"/>
      <c r="AB15" s="564"/>
      <c r="AC15" s="564"/>
      <c r="AE15" s="184">
        <v>2303</v>
      </c>
      <c r="AF15" s="185">
        <v>2465</v>
      </c>
      <c r="AG15" s="185">
        <v>2629</v>
      </c>
      <c r="AH15" s="185">
        <v>2827</v>
      </c>
    </row>
    <row r="16" spans="1:34" ht="12.75" customHeight="1" x14ac:dyDescent="0.2">
      <c r="Y16"/>
      <c r="Z16"/>
      <c r="AA16"/>
      <c r="AB16"/>
      <c r="AC16"/>
    </row>
    <row r="17" spans="25:29" x14ac:dyDescent="0.2">
      <c r="Y17"/>
      <c r="Z17"/>
      <c r="AA17"/>
      <c r="AB17"/>
      <c r="AC17"/>
    </row>
  </sheetData>
  <mergeCells count="10">
    <mergeCell ref="AE1:AH1"/>
    <mergeCell ref="AE4:AH5"/>
    <mergeCell ref="AE8:AH9"/>
    <mergeCell ref="AE12:AH13"/>
    <mergeCell ref="Y1:AC1"/>
    <mergeCell ref="A1:E1"/>
    <mergeCell ref="S1:W1"/>
    <mergeCell ref="G1:K1"/>
    <mergeCell ref="M1:Q1"/>
    <mergeCell ref="AB15:AC1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8"/>
  <sheetViews>
    <sheetView workbookViewId="0">
      <selection activeCell="F24" sqref="F24"/>
    </sheetView>
  </sheetViews>
  <sheetFormatPr defaultRowHeight="12.75" x14ac:dyDescent="0.2"/>
  <cols>
    <col min="7" max="7" width="4.7109375" customWidth="1"/>
    <col min="14" max="14" width="4.7109375" customWidth="1"/>
  </cols>
  <sheetData>
    <row r="1" spans="1:20" x14ac:dyDescent="0.2">
      <c r="A1" s="586" t="s">
        <v>367</v>
      </c>
      <c r="B1" s="587"/>
      <c r="C1" s="587"/>
      <c r="D1" s="587"/>
      <c r="E1" s="587"/>
      <c r="F1" s="587"/>
      <c r="H1" s="586" t="s">
        <v>264</v>
      </c>
      <c r="I1" s="587"/>
      <c r="J1" s="587"/>
      <c r="K1" s="587"/>
      <c r="L1" s="587"/>
      <c r="M1" s="587"/>
      <c r="O1" s="586" t="s">
        <v>255</v>
      </c>
      <c r="P1" s="587"/>
      <c r="Q1" s="587"/>
      <c r="R1" s="587"/>
      <c r="S1" s="587"/>
      <c r="T1" s="587"/>
    </row>
    <row r="2" spans="1:20" ht="25.5" x14ac:dyDescent="0.2">
      <c r="A2" s="168"/>
      <c r="B2" s="168"/>
      <c r="C2" s="169" t="s">
        <v>213</v>
      </c>
      <c r="D2" s="169" t="s">
        <v>214</v>
      </c>
      <c r="E2" s="169" t="s">
        <v>365</v>
      </c>
      <c r="F2" s="169" t="s">
        <v>215</v>
      </c>
      <c r="H2" s="168"/>
      <c r="I2" s="168"/>
      <c r="J2" s="169" t="s">
        <v>213</v>
      </c>
      <c r="K2" s="169" t="s">
        <v>214</v>
      </c>
      <c r="L2" s="169" t="s">
        <v>365</v>
      </c>
      <c r="M2" s="169" t="s">
        <v>215</v>
      </c>
      <c r="O2" s="168"/>
      <c r="P2" s="168"/>
      <c r="Q2" s="169" t="s">
        <v>213</v>
      </c>
      <c r="R2" s="169" t="s">
        <v>214</v>
      </c>
      <c r="S2" s="169" t="s">
        <v>365</v>
      </c>
      <c r="T2" s="169" t="s">
        <v>215</v>
      </c>
    </row>
    <row r="3" spans="1:20" x14ac:dyDescent="0.2">
      <c r="A3" s="165" t="s">
        <v>216</v>
      </c>
      <c r="B3" s="169" t="s">
        <v>366</v>
      </c>
      <c r="C3" s="171">
        <v>2574</v>
      </c>
      <c r="D3" s="387">
        <v>0</v>
      </c>
      <c r="E3" s="388">
        <v>2026</v>
      </c>
      <c r="F3" s="389">
        <f>E3+D3+C3</f>
        <v>4600</v>
      </c>
      <c r="H3" s="165" t="s">
        <v>216</v>
      </c>
      <c r="I3" s="169" t="s">
        <v>366</v>
      </c>
      <c r="J3" s="171">
        <v>2638</v>
      </c>
      <c r="K3" s="387">
        <v>0</v>
      </c>
      <c r="L3" s="388">
        <v>1942</v>
      </c>
      <c r="M3" s="389">
        <v>4580</v>
      </c>
      <c r="O3" s="165" t="s">
        <v>216</v>
      </c>
      <c r="P3" s="169" t="s">
        <v>366</v>
      </c>
      <c r="Q3" s="171">
        <v>2445</v>
      </c>
      <c r="R3" s="387">
        <v>0</v>
      </c>
      <c r="S3" s="388">
        <v>1817</v>
      </c>
      <c r="T3" s="389">
        <v>4262</v>
      </c>
    </row>
    <row r="4" spans="1:20" x14ac:dyDescent="0.2">
      <c r="A4" s="165" t="s">
        <v>218</v>
      </c>
      <c r="B4" s="169" t="s">
        <v>366</v>
      </c>
      <c r="C4" s="171">
        <v>2761</v>
      </c>
      <c r="D4" s="387">
        <v>0</v>
      </c>
      <c r="E4" s="388">
        <v>1885</v>
      </c>
      <c r="F4" s="389">
        <f t="shared" ref="F4:F18" si="0">E4+D4+C4</f>
        <v>4646</v>
      </c>
      <c r="H4" s="165" t="s">
        <v>218</v>
      </c>
      <c r="I4" s="169" t="s">
        <v>366</v>
      </c>
      <c r="J4" s="171">
        <v>2823</v>
      </c>
      <c r="K4" s="387">
        <v>0</v>
      </c>
      <c r="L4" s="388">
        <v>1807</v>
      </c>
      <c r="M4" s="389">
        <v>4630</v>
      </c>
      <c r="O4" s="165" t="s">
        <v>218</v>
      </c>
      <c r="P4" s="169" t="s">
        <v>366</v>
      </c>
      <c r="Q4" s="171">
        <v>2617</v>
      </c>
      <c r="R4" s="387">
        <v>0</v>
      </c>
      <c r="S4" s="388">
        <v>1691</v>
      </c>
      <c r="T4" s="389">
        <v>4308</v>
      </c>
    </row>
    <row r="5" spans="1:20" x14ac:dyDescent="0.2">
      <c r="A5" s="165" t="s">
        <v>219</v>
      </c>
      <c r="B5" s="169" t="s">
        <v>366</v>
      </c>
      <c r="C5" s="174">
        <v>2951</v>
      </c>
      <c r="D5" s="387">
        <v>0</v>
      </c>
      <c r="E5" s="388">
        <v>1741</v>
      </c>
      <c r="F5" s="389">
        <f t="shared" si="0"/>
        <v>4692</v>
      </c>
      <c r="H5" s="165" t="s">
        <v>219</v>
      </c>
      <c r="I5" s="169" t="s">
        <v>366</v>
      </c>
      <c r="J5" s="174">
        <v>3011</v>
      </c>
      <c r="K5" s="387">
        <v>0</v>
      </c>
      <c r="L5" s="388">
        <v>1669</v>
      </c>
      <c r="M5" s="389">
        <v>4680</v>
      </c>
      <c r="O5" s="165" t="s">
        <v>219</v>
      </c>
      <c r="P5" s="169" t="s">
        <v>366</v>
      </c>
      <c r="Q5" s="174">
        <v>2792</v>
      </c>
      <c r="R5" s="387">
        <v>0</v>
      </c>
      <c r="S5" s="388">
        <v>1562</v>
      </c>
      <c r="T5" s="389">
        <v>4354</v>
      </c>
    </row>
    <row r="6" spans="1:20" x14ac:dyDescent="0.2">
      <c r="A6" s="165" t="s">
        <v>220</v>
      </c>
      <c r="B6" s="169" t="s">
        <v>366</v>
      </c>
      <c r="C6" s="174">
        <v>3173</v>
      </c>
      <c r="D6" s="387">
        <v>0</v>
      </c>
      <c r="E6" s="388">
        <v>1601</v>
      </c>
      <c r="F6" s="389">
        <f t="shared" si="0"/>
        <v>4774</v>
      </c>
      <c r="H6" s="165" t="s">
        <v>220</v>
      </c>
      <c r="I6" s="169" t="s">
        <v>366</v>
      </c>
      <c r="J6" s="174">
        <v>3235</v>
      </c>
      <c r="K6" s="387">
        <v>0</v>
      </c>
      <c r="L6" s="388">
        <v>1535</v>
      </c>
      <c r="M6" s="389">
        <v>4770</v>
      </c>
      <c r="O6" s="165" t="s">
        <v>220</v>
      </c>
      <c r="P6" s="169" t="s">
        <v>366</v>
      </c>
      <c r="Q6" s="174">
        <v>3000</v>
      </c>
      <c r="R6" s="387">
        <v>0</v>
      </c>
      <c r="S6" s="388">
        <v>1436</v>
      </c>
      <c r="T6" s="389">
        <v>4436</v>
      </c>
    </row>
    <row r="7" spans="1:20" x14ac:dyDescent="0.2">
      <c r="A7" s="165" t="s">
        <v>216</v>
      </c>
      <c r="B7" s="165" t="s">
        <v>217</v>
      </c>
      <c r="C7" s="171">
        <v>2574</v>
      </c>
      <c r="D7" s="172">
        <v>350</v>
      </c>
      <c r="E7" s="388">
        <v>1676</v>
      </c>
      <c r="F7" s="389">
        <f t="shared" si="0"/>
        <v>4600</v>
      </c>
      <c r="H7" s="165" t="s">
        <v>216</v>
      </c>
      <c r="I7" s="165" t="s">
        <v>217</v>
      </c>
      <c r="J7" s="171">
        <v>2638</v>
      </c>
      <c r="K7" s="172">
        <v>350</v>
      </c>
      <c r="L7" s="388">
        <v>1592</v>
      </c>
      <c r="M7" s="389">
        <v>4580</v>
      </c>
      <c r="O7" s="165" t="s">
        <v>216</v>
      </c>
      <c r="P7" s="165" t="s">
        <v>217</v>
      </c>
      <c r="Q7" s="171">
        <v>2445</v>
      </c>
      <c r="R7" s="172">
        <v>350</v>
      </c>
      <c r="S7" s="172">
        <v>1467</v>
      </c>
      <c r="T7" s="171">
        <v>4262</v>
      </c>
    </row>
    <row r="8" spans="1:20" x14ac:dyDescent="0.2">
      <c r="A8" s="165" t="s">
        <v>218</v>
      </c>
      <c r="B8" s="165" t="s">
        <v>217</v>
      </c>
      <c r="C8" s="171">
        <v>2761</v>
      </c>
      <c r="D8" s="172">
        <v>350</v>
      </c>
      <c r="E8" s="388">
        <v>1535</v>
      </c>
      <c r="F8" s="389">
        <f t="shared" si="0"/>
        <v>4646</v>
      </c>
      <c r="H8" s="165" t="s">
        <v>218</v>
      </c>
      <c r="I8" s="165" t="s">
        <v>217</v>
      </c>
      <c r="J8" s="171">
        <v>2823</v>
      </c>
      <c r="K8" s="172">
        <v>350</v>
      </c>
      <c r="L8" s="388">
        <v>1457</v>
      </c>
      <c r="M8" s="389">
        <v>4630</v>
      </c>
      <c r="O8" s="165" t="s">
        <v>218</v>
      </c>
      <c r="P8" s="165" t="s">
        <v>217</v>
      </c>
      <c r="Q8" s="171">
        <v>2617</v>
      </c>
      <c r="R8" s="172">
        <v>350</v>
      </c>
      <c r="S8" s="172">
        <v>1341</v>
      </c>
      <c r="T8" s="171">
        <v>4308</v>
      </c>
    </row>
    <row r="9" spans="1:20" x14ac:dyDescent="0.2">
      <c r="A9" s="165" t="s">
        <v>219</v>
      </c>
      <c r="B9" s="165" t="s">
        <v>217</v>
      </c>
      <c r="C9" s="174">
        <v>2951</v>
      </c>
      <c r="D9" s="175">
        <v>350</v>
      </c>
      <c r="E9" s="388">
        <v>1391</v>
      </c>
      <c r="F9" s="389">
        <f t="shared" si="0"/>
        <v>4692</v>
      </c>
      <c r="H9" s="165" t="s">
        <v>219</v>
      </c>
      <c r="I9" s="165" t="s">
        <v>217</v>
      </c>
      <c r="J9" s="174">
        <v>3011</v>
      </c>
      <c r="K9" s="175">
        <v>350</v>
      </c>
      <c r="L9" s="388">
        <v>1319</v>
      </c>
      <c r="M9" s="389">
        <v>4680</v>
      </c>
      <c r="O9" s="165" t="s">
        <v>219</v>
      </c>
      <c r="P9" s="165" t="s">
        <v>217</v>
      </c>
      <c r="Q9" s="174">
        <v>2792</v>
      </c>
      <c r="R9" s="175">
        <v>350</v>
      </c>
      <c r="S9" s="172">
        <v>1212</v>
      </c>
      <c r="T9" s="171">
        <v>4354</v>
      </c>
    </row>
    <row r="10" spans="1:20" x14ac:dyDescent="0.2">
      <c r="A10" s="165" t="s">
        <v>220</v>
      </c>
      <c r="B10" s="165" t="s">
        <v>217</v>
      </c>
      <c r="C10" s="174">
        <v>3173</v>
      </c>
      <c r="D10" s="175">
        <v>350</v>
      </c>
      <c r="E10" s="388">
        <v>1251</v>
      </c>
      <c r="F10" s="389">
        <f t="shared" si="0"/>
        <v>4774</v>
      </c>
      <c r="H10" s="165" t="s">
        <v>220</v>
      </c>
      <c r="I10" s="165" t="s">
        <v>217</v>
      </c>
      <c r="J10" s="174">
        <v>3235</v>
      </c>
      <c r="K10" s="175">
        <v>350</v>
      </c>
      <c r="L10" s="388">
        <v>1185</v>
      </c>
      <c r="M10" s="389">
        <v>4770</v>
      </c>
      <c r="O10" s="165" t="s">
        <v>220</v>
      </c>
      <c r="P10" s="165" t="s">
        <v>217</v>
      </c>
      <c r="Q10" s="174">
        <v>3000</v>
      </c>
      <c r="R10" s="175">
        <v>350</v>
      </c>
      <c r="S10" s="172">
        <v>1086</v>
      </c>
      <c r="T10" s="171">
        <v>4436</v>
      </c>
    </row>
    <row r="11" spans="1:20" x14ac:dyDescent="0.2">
      <c r="A11" s="165" t="s">
        <v>216</v>
      </c>
      <c r="B11" s="165" t="s">
        <v>221</v>
      </c>
      <c r="C11" s="171">
        <v>2574</v>
      </c>
      <c r="D11" s="175">
        <v>600</v>
      </c>
      <c r="E11" s="388">
        <v>1426</v>
      </c>
      <c r="F11" s="389">
        <f t="shared" si="0"/>
        <v>4600</v>
      </c>
      <c r="H11" s="165" t="s">
        <v>216</v>
      </c>
      <c r="I11" s="165" t="s">
        <v>221</v>
      </c>
      <c r="J11" s="171">
        <v>2638</v>
      </c>
      <c r="K11" s="175">
        <v>600</v>
      </c>
      <c r="L11" s="388">
        <v>1342</v>
      </c>
      <c r="M11" s="389">
        <v>4580</v>
      </c>
      <c r="O11" s="165" t="s">
        <v>216</v>
      </c>
      <c r="P11" s="165" t="s">
        <v>221</v>
      </c>
      <c r="Q11" s="171">
        <v>2445</v>
      </c>
      <c r="R11" s="175">
        <v>600</v>
      </c>
      <c r="S11" s="172">
        <v>1217</v>
      </c>
      <c r="T11" s="171">
        <v>4262</v>
      </c>
    </row>
    <row r="12" spans="1:20" x14ac:dyDescent="0.2">
      <c r="A12" s="165" t="s">
        <v>218</v>
      </c>
      <c r="B12" s="165" t="s">
        <v>221</v>
      </c>
      <c r="C12" s="171">
        <v>2761</v>
      </c>
      <c r="D12" s="175">
        <v>600</v>
      </c>
      <c r="E12" s="388">
        <v>1285</v>
      </c>
      <c r="F12" s="389">
        <f t="shared" si="0"/>
        <v>4646</v>
      </c>
      <c r="H12" s="165" t="s">
        <v>218</v>
      </c>
      <c r="I12" s="165" t="s">
        <v>221</v>
      </c>
      <c r="J12" s="171">
        <v>2823</v>
      </c>
      <c r="K12" s="175">
        <v>600</v>
      </c>
      <c r="L12" s="388">
        <v>1207</v>
      </c>
      <c r="M12" s="389">
        <v>4630</v>
      </c>
      <c r="O12" s="165" t="s">
        <v>218</v>
      </c>
      <c r="P12" s="165" t="s">
        <v>221</v>
      </c>
      <c r="Q12" s="171">
        <v>2617</v>
      </c>
      <c r="R12" s="175">
        <v>600</v>
      </c>
      <c r="S12" s="172">
        <v>1091</v>
      </c>
      <c r="T12" s="171">
        <v>4308</v>
      </c>
    </row>
    <row r="13" spans="1:20" x14ac:dyDescent="0.2">
      <c r="A13" s="165" t="s">
        <v>219</v>
      </c>
      <c r="B13" s="165" t="s">
        <v>221</v>
      </c>
      <c r="C13" s="174">
        <v>2951</v>
      </c>
      <c r="D13" s="175">
        <v>600</v>
      </c>
      <c r="E13" s="388">
        <v>1141</v>
      </c>
      <c r="F13" s="389">
        <f t="shared" si="0"/>
        <v>4692</v>
      </c>
      <c r="H13" s="165" t="s">
        <v>219</v>
      </c>
      <c r="I13" s="165" t="s">
        <v>221</v>
      </c>
      <c r="J13" s="174">
        <v>3011</v>
      </c>
      <c r="K13" s="175">
        <v>600</v>
      </c>
      <c r="L13" s="388">
        <v>1069</v>
      </c>
      <c r="M13" s="389">
        <v>4680</v>
      </c>
      <c r="O13" s="165" t="s">
        <v>219</v>
      </c>
      <c r="P13" s="165" t="s">
        <v>221</v>
      </c>
      <c r="Q13" s="174">
        <v>2792</v>
      </c>
      <c r="R13" s="175">
        <v>600</v>
      </c>
      <c r="S13" s="172">
        <v>962</v>
      </c>
      <c r="T13" s="171">
        <v>4354</v>
      </c>
    </row>
    <row r="14" spans="1:20" x14ac:dyDescent="0.2">
      <c r="A14" s="165" t="s">
        <v>220</v>
      </c>
      <c r="B14" s="165" t="s">
        <v>221</v>
      </c>
      <c r="C14" s="174">
        <v>3173</v>
      </c>
      <c r="D14" s="175">
        <v>600</v>
      </c>
      <c r="E14" s="388">
        <v>1001</v>
      </c>
      <c r="F14" s="389">
        <f t="shared" si="0"/>
        <v>4774</v>
      </c>
      <c r="H14" s="165" t="s">
        <v>220</v>
      </c>
      <c r="I14" s="165" t="s">
        <v>221</v>
      </c>
      <c r="J14" s="174">
        <v>3235</v>
      </c>
      <c r="K14" s="175">
        <v>600</v>
      </c>
      <c r="L14" s="388">
        <v>935</v>
      </c>
      <c r="M14" s="389">
        <v>4770</v>
      </c>
      <c r="O14" s="165" t="s">
        <v>220</v>
      </c>
      <c r="P14" s="165" t="s">
        <v>221</v>
      </c>
      <c r="Q14" s="174">
        <v>3000</v>
      </c>
      <c r="R14" s="175">
        <v>600</v>
      </c>
      <c r="S14" s="172">
        <v>836</v>
      </c>
      <c r="T14" s="171">
        <v>4436</v>
      </c>
    </row>
    <row r="15" spans="1:20" x14ac:dyDescent="0.2">
      <c r="A15" s="165" t="s">
        <v>216</v>
      </c>
      <c r="B15" s="165" t="s">
        <v>222</v>
      </c>
      <c r="C15" s="171">
        <v>2574</v>
      </c>
      <c r="D15" s="175">
        <v>850</v>
      </c>
      <c r="E15" s="388">
        <v>1176</v>
      </c>
      <c r="F15" s="389">
        <f t="shared" si="0"/>
        <v>4600</v>
      </c>
      <c r="H15" s="165" t="s">
        <v>216</v>
      </c>
      <c r="I15" s="165" t="s">
        <v>222</v>
      </c>
      <c r="J15" s="171">
        <v>2638</v>
      </c>
      <c r="K15" s="175">
        <v>850</v>
      </c>
      <c r="L15" s="388">
        <v>1092</v>
      </c>
      <c r="M15" s="389">
        <v>4580</v>
      </c>
      <c r="O15" s="165" t="s">
        <v>216</v>
      </c>
      <c r="P15" s="165" t="s">
        <v>222</v>
      </c>
      <c r="Q15" s="171">
        <v>2445</v>
      </c>
      <c r="R15" s="175">
        <v>850</v>
      </c>
      <c r="S15" s="172">
        <v>967</v>
      </c>
      <c r="T15" s="171">
        <v>4262</v>
      </c>
    </row>
    <row r="16" spans="1:20" x14ac:dyDescent="0.2">
      <c r="A16" s="165" t="s">
        <v>218</v>
      </c>
      <c r="B16" s="165" t="s">
        <v>222</v>
      </c>
      <c r="C16" s="171">
        <v>2761</v>
      </c>
      <c r="D16" s="175">
        <v>850</v>
      </c>
      <c r="E16" s="388">
        <v>1035</v>
      </c>
      <c r="F16" s="389">
        <f t="shared" si="0"/>
        <v>4646</v>
      </c>
      <c r="H16" s="165" t="s">
        <v>218</v>
      </c>
      <c r="I16" s="165" t="s">
        <v>222</v>
      </c>
      <c r="J16" s="171">
        <v>2823</v>
      </c>
      <c r="K16" s="175">
        <v>850</v>
      </c>
      <c r="L16" s="388">
        <v>957</v>
      </c>
      <c r="M16" s="389">
        <v>4630</v>
      </c>
      <c r="O16" s="165" t="s">
        <v>218</v>
      </c>
      <c r="P16" s="165" t="s">
        <v>222</v>
      </c>
      <c r="Q16" s="171">
        <v>2617</v>
      </c>
      <c r="R16" s="175">
        <v>850</v>
      </c>
      <c r="S16" s="172">
        <v>841</v>
      </c>
      <c r="T16" s="171">
        <v>4308</v>
      </c>
    </row>
    <row r="17" spans="1:20" x14ac:dyDescent="0.2">
      <c r="A17" s="165" t="s">
        <v>219</v>
      </c>
      <c r="B17" s="165" t="s">
        <v>222</v>
      </c>
      <c r="C17" s="174">
        <v>2951</v>
      </c>
      <c r="D17" s="175">
        <v>850</v>
      </c>
      <c r="E17" s="388">
        <v>891</v>
      </c>
      <c r="F17" s="389">
        <f t="shared" si="0"/>
        <v>4692</v>
      </c>
      <c r="H17" s="165" t="s">
        <v>219</v>
      </c>
      <c r="I17" s="165" t="s">
        <v>222</v>
      </c>
      <c r="J17" s="174">
        <v>3011</v>
      </c>
      <c r="K17" s="175">
        <v>850</v>
      </c>
      <c r="L17" s="388">
        <v>819</v>
      </c>
      <c r="M17" s="389">
        <v>4680</v>
      </c>
      <c r="O17" s="165" t="s">
        <v>219</v>
      </c>
      <c r="P17" s="165" t="s">
        <v>222</v>
      </c>
      <c r="Q17" s="174">
        <v>2792</v>
      </c>
      <c r="R17" s="175">
        <v>850</v>
      </c>
      <c r="S17" s="172">
        <v>712</v>
      </c>
      <c r="T17" s="171">
        <v>4354</v>
      </c>
    </row>
    <row r="18" spans="1:20" x14ac:dyDescent="0.2">
      <c r="A18" s="165" t="s">
        <v>220</v>
      </c>
      <c r="B18" s="165" t="s">
        <v>222</v>
      </c>
      <c r="C18" s="174">
        <v>3173</v>
      </c>
      <c r="D18" s="175">
        <v>850</v>
      </c>
      <c r="E18" s="388">
        <v>751</v>
      </c>
      <c r="F18" s="389">
        <f t="shared" si="0"/>
        <v>4774</v>
      </c>
      <c r="H18" s="165" t="s">
        <v>220</v>
      </c>
      <c r="I18" s="165" t="s">
        <v>222</v>
      </c>
      <c r="J18" s="174">
        <v>3235</v>
      </c>
      <c r="K18" s="175">
        <v>850</v>
      </c>
      <c r="L18" s="388">
        <v>685</v>
      </c>
      <c r="M18" s="389">
        <v>4770</v>
      </c>
      <c r="O18" s="165" t="s">
        <v>220</v>
      </c>
      <c r="P18" s="165" t="s">
        <v>222</v>
      </c>
      <c r="Q18" s="174">
        <v>3000</v>
      </c>
      <c r="R18" s="175">
        <v>850</v>
      </c>
      <c r="S18" s="172">
        <v>586</v>
      </c>
      <c r="T18" s="171">
        <v>4436</v>
      </c>
    </row>
  </sheetData>
  <mergeCells count="3">
    <mergeCell ref="H1:M1"/>
    <mergeCell ref="O1:T1"/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85942-789C-42FE-8CE2-5236C9426D84}">
  <dimension ref="A1:M40"/>
  <sheetViews>
    <sheetView topLeftCell="A16" workbookViewId="0">
      <selection activeCell="A40" sqref="A40:E40"/>
    </sheetView>
  </sheetViews>
  <sheetFormatPr defaultRowHeight="12.75" x14ac:dyDescent="0.2"/>
  <cols>
    <col min="2" max="3" width="9.7109375" bestFit="1" customWidth="1"/>
  </cols>
  <sheetData>
    <row r="1" spans="1:13" x14ac:dyDescent="0.2">
      <c r="A1">
        <v>698</v>
      </c>
      <c r="B1">
        <v>758</v>
      </c>
      <c r="C1">
        <v>821</v>
      </c>
      <c r="D1">
        <v>895</v>
      </c>
      <c r="E1">
        <v>982</v>
      </c>
      <c r="I1">
        <v>698</v>
      </c>
      <c r="J1">
        <v>758</v>
      </c>
      <c r="K1">
        <v>821</v>
      </c>
      <c r="L1">
        <v>895</v>
      </c>
      <c r="M1">
        <v>982</v>
      </c>
    </row>
    <row r="2" spans="1:13" x14ac:dyDescent="0.2">
      <c r="A2">
        <v>1437</v>
      </c>
      <c r="B2">
        <v>1438</v>
      </c>
      <c r="C2">
        <v>1452</v>
      </c>
      <c r="D2">
        <v>1481</v>
      </c>
      <c r="E2">
        <v>1517</v>
      </c>
      <c r="I2">
        <f>I1*0.0342</f>
        <v>23.871600000000001</v>
      </c>
      <c r="J2">
        <f t="shared" ref="J2:M2" si="0">J1*0.0342</f>
        <v>25.9236</v>
      </c>
      <c r="K2">
        <f t="shared" si="0"/>
        <v>28.078200000000002</v>
      </c>
      <c r="L2">
        <f t="shared" si="0"/>
        <v>30.609000000000002</v>
      </c>
      <c r="M2">
        <f t="shared" si="0"/>
        <v>33.584400000000002</v>
      </c>
    </row>
    <row r="3" spans="1:13" x14ac:dyDescent="0.2">
      <c r="A3">
        <f>A2-A1</f>
        <v>739</v>
      </c>
      <c r="B3">
        <f t="shared" ref="B3:E3" si="1">B2-B1</f>
        <v>680</v>
      </c>
      <c r="C3">
        <f t="shared" si="1"/>
        <v>631</v>
      </c>
      <c r="D3">
        <f t="shared" si="1"/>
        <v>586</v>
      </c>
      <c r="E3">
        <f t="shared" si="1"/>
        <v>535</v>
      </c>
      <c r="I3">
        <f>I1+I2</f>
        <v>721.87159999999994</v>
      </c>
      <c r="J3">
        <f t="shared" ref="J3:M3" si="2">J1+J2</f>
        <v>783.92359999999996</v>
      </c>
      <c r="K3">
        <f t="shared" si="2"/>
        <v>849.07820000000004</v>
      </c>
      <c r="L3">
        <f t="shared" si="2"/>
        <v>925.60900000000004</v>
      </c>
      <c r="M3">
        <f t="shared" si="2"/>
        <v>1015.5844</v>
      </c>
    </row>
    <row r="4" spans="1:13" x14ac:dyDescent="0.2">
      <c r="B4" s="390"/>
      <c r="C4" s="390"/>
    </row>
    <row r="5" spans="1:13" x14ac:dyDescent="0.2">
      <c r="B5" s="390"/>
      <c r="C5" s="390"/>
    </row>
    <row r="6" spans="1:13" x14ac:dyDescent="0.2">
      <c r="A6">
        <v>722</v>
      </c>
      <c r="B6" s="390">
        <v>784</v>
      </c>
      <c r="C6" s="390">
        <v>849</v>
      </c>
      <c r="D6">
        <v>926</v>
      </c>
      <c r="E6">
        <v>1016</v>
      </c>
    </row>
    <row r="7" spans="1:13" x14ac:dyDescent="0.2">
      <c r="A7">
        <v>739</v>
      </c>
      <c r="B7" s="390">
        <v>680</v>
      </c>
      <c r="C7" s="390">
        <v>631</v>
      </c>
      <c r="D7">
        <v>586</v>
      </c>
      <c r="E7">
        <v>535</v>
      </c>
      <c r="H7">
        <v>3.4200000000000001E-2</v>
      </c>
      <c r="I7">
        <v>732</v>
      </c>
      <c r="J7">
        <v>796</v>
      </c>
      <c r="K7">
        <v>861</v>
      </c>
      <c r="L7">
        <v>939</v>
      </c>
      <c r="M7">
        <v>1030</v>
      </c>
    </row>
    <row r="8" spans="1:13" x14ac:dyDescent="0.2">
      <c r="A8">
        <f>A6+A7</f>
        <v>1461</v>
      </c>
      <c r="B8">
        <f t="shared" ref="B8:E8" si="3">B6+B7</f>
        <v>1464</v>
      </c>
      <c r="C8">
        <f t="shared" si="3"/>
        <v>1480</v>
      </c>
      <c r="D8">
        <f t="shared" si="3"/>
        <v>1512</v>
      </c>
      <c r="E8">
        <f t="shared" si="3"/>
        <v>1551</v>
      </c>
      <c r="I8">
        <f>I7*0.0342</f>
        <v>25.034400000000002</v>
      </c>
      <c r="J8">
        <f t="shared" ref="J8:M8" si="4">J7*0.0342</f>
        <v>27.223200000000002</v>
      </c>
      <c r="K8">
        <f t="shared" si="4"/>
        <v>29.446200000000001</v>
      </c>
      <c r="L8">
        <f t="shared" si="4"/>
        <v>32.113799999999998</v>
      </c>
      <c r="M8">
        <f t="shared" si="4"/>
        <v>35.225999999999999</v>
      </c>
    </row>
    <row r="9" spans="1:13" x14ac:dyDescent="0.2">
      <c r="I9">
        <f>I7+I8</f>
        <v>757.03440000000001</v>
      </c>
      <c r="J9">
        <f t="shared" ref="J9:M9" si="5">J7+J8</f>
        <v>823.22320000000002</v>
      </c>
      <c r="K9">
        <f t="shared" si="5"/>
        <v>890.44619999999998</v>
      </c>
      <c r="L9">
        <f t="shared" si="5"/>
        <v>971.11379999999997</v>
      </c>
      <c r="M9">
        <f t="shared" si="5"/>
        <v>1065.2260000000001</v>
      </c>
    </row>
    <row r="11" spans="1:13" x14ac:dyDescent="0.2">
      <c r="A11">
        <v>698</v>
      </c>
      <c r="B11">
        <v>758</v>
      </c>
      <c r="C11">
        <v>821</v>
      </c>
      <c r="D11">
        <v>895</v>
      </c>
      <c r="E11">
        <v>982</v>
      </c>
    </row>
    <row r="12" spans="1:13" x14ac:dyDescent="0.2">
      <c r="A12">
        <v>1648</v>
      </c>
      <c r="B12">
        <v>1646</v>
      </c>
      <c r="C12">
        <v>1662</v>
      </c>
      <c r="D12">
        <v>1692</v>
      </c>
      <c r="E12">
        <v>1722</v>
      </c>
      <c r="I12">
        <v>1001</v>
      </c>
      <c r="J12">
        <v>1081</v>
      </c>
      <c r="K12">
        <v>1140</v>
      </c>
      <c r="L12">
        <v>1193</v>
      </c>
      <c r="M12">
        <v>1251</v>
      </c>
    </row>
    <row r="13" spans="1:13" x14ac:dyDescent="0.2">
      <c r="A13">
        <f>A12-A11</f>
        <v>950</v>
      </c>
      <c r="B13">
        <f t="shared" ref="B13:E13" si="6">B12-B11</f>
        <v>888</v>
      </c>
      <c r="C13">
        <f t="shared" si="6"/>
        <v>841</v>
      </c>
      <c r="D13">
        <f t="shared" si="6"/>
        <v>797</v>
      </c>
      <c r="E13">
        <f t="shared" si="6"/>
        <v>740</v>
      </c>
      <c r="I13">
        <f>I12*0.0342</f>
        <v>34.234200000000001</v>
      </c>
      <c r="J13">
        <f t="shared" ref="J13:M13" si="7">J12*0.0342</f>
        <v>36.970199999999998</v>
      </c>
      <c r="K13">
        <f t="shared" si="7"/>
        <v>38.988</v>
      </c>
      <c r="L13">
        <f t="shared" si="7"/>
        <v>40.800600000000003</v>
      </c>
      <c r="M13">
        <f t="shared" si="7"/>
        <v>42.784199999999998</v>
      </c>
    </row>
    <row r="14" spans="1:13" x14ac:dyDescent="0.2">
      <c r="I14">
        <f>I12+I13</f>
        <v>1035.2342000000001</v>
      </c>
      <c r="J14">
        <f t="shared" ref="J14:M14" si="8">J12+J13</f>
        <v>1117.9702</v>
      </c>
      <c r="K14">
        <f t="shared" si="8"/>
        <v>1178.9880000000001</v>
      </c>
      <c r="L14">
        <f t="shared" si="8"/>
        <v>1233.8006</v>
      </c>
      <c r="M14">
        <f t="shared" si="8"/>
        <v>1293.7842000000001</v>
      </c>
    </row>
    <row r="15" spans="1:13" x14ac:dyDescent="0.2">
      <c r="A15">
        <v>722</v>
      </c>
      <c r="B15">
        <v>784</v>
      </c>
      <c r="C15">
        <v>849</v>
      </c>
      <c r="D15">
        <v>926</v>
      </c>
      <c r="E15">
        <v>1016</v>
      </c>
    </row>
    <row r="16" spans="1:13" x14ac:dyDescent="0.2">
      <c r="A16">
        <v>950</v>
      </c>
      <c r="B16">
        <v>888</v>
      </c>
      <c r="C16">
        <v>841</v>
      </c>
      <c r="D16">
        <v>797</v>
      </c>
      <c r="E16">
        <v>740</v>
      </c>
    </row>
    <row r="17" spans="1:5" x14ac:dyDescent="0.2">
      <c r="A17">
        <f>A15+A16</f>
        <v>1672</v>
      </c>
      <c r="B17">
        <f t="shared" ref="B17:E17" si="9">B15+B16</f>
        <v>1672</v>
      </c>
      <c r="C17">
        <f t="shared" si="9"/>
        <v>1690</v>
      </c>
      <c r="D17">
        <f t="shared" si="9"/>
        <v>1723</v>
      </c>
      <c r="E17">
        <f t="shared" si="9"/>
        <v>1756</v>
      </c>
    </row>
    <row r="20" spans="1:5" x14ac:dyDescent="0.2">
      <c r="A20">
        <v>732</v>
      </c>
      <c r="B20">
        <v>796</v>
      </c>
      <c r="C20">
        <v>861</v>
      </c>
      <c r="D20">
        <v>939</v>
      </c>
      <c r="E20">
        <v>1030</v>
      </c>
    </row>
    <row r="21" spans="1:5" x14ac:dyDescent="0.2">
      <c r="A21">
        <v>1508</v>
      </c>
      <c r="B21">
        <v>1510</v>
      </c>
      <c r="C21">
        <v>1524</v>
      </c>
      <c r="D21">
        <v>1554</v>
      </c>
      <c r="E21">
        <v>1592</v>
      </c>
    </row>
    <row r="22" spans="1:5" x14ac:dyDescent="0.2">
      <c r="A22">
        <f>A21-A20</f>
        <v>776</v>
      </c>
      <c r="B22">
        <f t="shared" ref="B22:E22" si="10">B21-B20</f>
        <v>714</v>
      </c>
      <c r="C22">
        <f t="shared" si="10"/>
        <v>663</v>
      </c>
      <c r="D22">
        <f t="shared" si="10"/>
        <v>615</v>
      </c>
      <c r="E22">
        <f t="shared" si="10"/>
        <v>562</v>
      </c>
    </row>
    <row r="25" spans="1:5" x14ac:dyDescent="0.2">
      <c r="A25">
        <v>732</v>
      </c>
      <c r="B25">
        <v>796</v>
      </c>
      <c r="C25">
        <v>861</v>
      </c>
      <c r="D25">
        <v>939</v>
      </c>
      <c r="E25">
        <v>1030</v>
      </c>
    </row>
    <row r="26" spans="1:5" x14ac:dyDescent="0.2">
      <c r="A26">
        <f>A25*0.0342</f>
        <v>25.034400000000002</v>
      </c>
      <c r="B26">
        <f t="shared" ref="B26:E26" si="11">B25*0.0342</f>
        <v>27.223200000000002</v>
      </c>
      <c r="C26">
        <f t="shared" si="11"/>
        <v>29.446200000000001</v>
      </c>
      <c r="D26">
        <f t="shared" si="11"/>
        <v>32.113799999999998</v>
      </c>
      <c r="E26">
        <f t="shared" si="11"/>
        <v>35.225999999999999</v>
      </c>
    </row>
    <row r="27" spans="1:5" x14ac:dyDescent="0.2">
      <c r="A27">
        <f>A25+A26</f>
        <v>757.03440000000001</v>
      </c>
      <c r="B27">
        <f t="shared" ref="B27:E27" si="12">B25+B26</f>
        <v>823.22320000000002</v>
      </c>
      <c r="C27">
        <f t="shared" si="12"/>
        <v>890.44619999999998</v>
      </c>
      <c r="D27">
        <f t="shared" si="12"/>
        <v>971.11379999999997</v>
      </c>
      <c r="E27">
        <f t="shared" si="12"/>
        <v>1065.2260000000001</v>
      </c>
    </row>
    <row r="29" spans="1:5" x14ac:dyDescent="0.2">
      <c r="A29">
        <v>757</v>
      </c>
      <c r="B29">
        <v>823</v>
      </c>
      <c r="C29">
        <v>890</v>
      </c>
      <c r="D29">
        <v>971</v>
      </c>
      <c r="E29">
        <v>1065</v>
      </c>
    </row>
    <row r="30" spans="1:5" x14ac:dyDescent="0.2">
      <c r="A30">
        <v>776</v>
      </c>
      <c r="B30">
        <v>714</v>
      </c>
      <c r="C30">
        <v>663</v>
      </c>
      <c r="D30">
        <v>615</v>
      </c>
      <c r="E30">
        <v>562</v>
      </c>
    </row>
    <row r="31" spans="1:5" x14ac:dyDescent="0.2">
      <c r="A31">
        <f>A29+A30</f>
        <v>1533</v>
      </c>
      <c r="B31">
        <f t="shared" ref="B31:E31" si="13">B29+B30</f>
        <v>1537</v>
      </c>
      <c r="C31">
        <f t="shared" si="13"/>
        <v>1553</v>
      </c>
      <c r="D31">
        <f t="shared" si="13"/>
        <v>1586</v>
      </c>
      <c r="E31">
        <f t="shared" si="13"/>
        <v>1627</v>
      </c>
    </row>
    <row r="33" spans="1:5" x14ac:dyDescent="0.2">
      <c r="A33">
        <v>732</v>
      </c>
      <c r="B33">
        <v>796</v>
      </c>
      <c r="C33">
        <v>861</v>
      </c>
      <c r="D33">
        <v>939</v>
      </c>
      <c r="E33">
        <v>1030</v>
      </c>
    </row>
    <row r="34" spans="1:5" x14ac:dyDescent="0.2">
      <c r="A34">
        <v>1730</v>
      </c>
      <c r="B34">
        <v>1728</v>
      </c>
      <c r="C34">
        <v>1744</v>
      </c>
      <c r="D34">
        <v>1776</v>
      </c>
      <c r="E34">
        <v>1807</v>
      </c>
    </row>
    <row r="35" spans="1:5" x14ac:dyDescent="0.2">
      <c r="A35">
        <f>A34-A33</f>
        <v>998</v>
      </c>
      <c r="B35">
        <f t="shared" ref="B35:E35" si="14">B34-B33</f>
        <v>932</v>
      </c>
      <c r="C35">
        <f t="shared" si="14"/>
        <v>883</v>
      </c>
      <c r="D35">
        <f t="shared" si="14"/>
        <v>837</v>
      </c>
      <c r="E35">
        <f t="shared" si="14"/>
        <v>777</v>
      </c>
    </row>
    <row r="38" spans="1:5" x14ac:dyDescent="0.2">
      <c r="A38">
        <v>757</v>
      </c>
      <c r="B38">
        <v>823</v>
      </c>
      <c r="C38">
        <v>890</v>
      </c>
      <c r="D38">
        <v>971</v>
      </c>
      <c r="E38">
        <v>1065</v>
      </c>
    </row>
    <row r="39" spans="1:5" x14ac:dyDescent="0.2">
      <c r="A39">
        <v>998</v>
      </c>
      <c r="B39">
        <v>932</v>
      </c>
      <c r="C39">
        <v>883</v>
      </c>
      <c r="D39">
        <v>837</v>
      </c>
      <c r="E39">
        <v>777</v>
      </c>
    </row>
    <row r="40" spans="1:5" x14ac:dyDescent="0.2">
      <c r="A40">
        <f>A38+A39</f>
        <v>1755</v>
      </c>
      <c r="B40">
        <f t="shared" ref="B40:E40" si="15">B38+B39</f>
        <v>1755</v>
      </c>
      <c r="C40">
        <f t="shared" si="15"/>
        <v>1773</v>
      </c>
      <c r="D40">
        <f t="shared" si="15"/>
        <v>1808</v>
      </c>
      <c r="E40">
        <f t="shared" si="15"/>
        <v>1842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3"/>
  <sheetViews>
    <sheetView workbookViewId="0">
      <selection activeCell="A15" sqref="A15"/>
    </sheetView>
  </sheetViews>
  <sheetFormatPr defaultRowHeight="12.75" x14ac:dyDescent="0.2"/>
  <sheetData>
    <row r="1" spans="1:1" x14ac:dyDescent="0.2">
      <c r="A1" s="186">
        <v>44582</v>
      </c>
    </row>
    <row r="2" spans="1:1" x14ac:dyDescent="0.2">
      <c r="A2" t="s">
        <v>235</v>
      </c>
    </row>
    <row r="3" spans="1:1" x14ac:dyDescent="0.2">
      <c r="A3" t="s">
        <v>236</v>
      </c>
    </row>
    <row r="4" spans="1:1" x14ac:dyDescent="0.2">
      <c r="A4" t="s">
        <v>237</v>
      </c>
    </row>
    <row r="5" spans="1:1" x14ac:dyDescent="0.2">
      <c r="A5" t="s">
        <v>238</v>
      </c>
    </row>
    <row r="6" spans="1:1" x14ac:dyDescent="0.2">
      <c r="A6" t="s">
        <v>239</v>
      </c>
    </row>
    <row r="7" spans="1:1" x14ac:dyDescent="0.2">
      <c r="A7" t="s">
        <v>240</v>
      </c>
    </row>
    <row r="8" spans="1:1" x14ac:dyDescent="0.2">
      <c r="A8" t="s">
        <v>241</v>
      </c>
    </row>
    <row r="9" spans="1:1" x14ac:dyDescent="0.2">
      <c r="A9" t="s">
        <v>242</v>
      </c>
    </row>
    <row r="10" spans="1:1" x14ac:dyDescent="0.2">
      <c r="A10" t="s">
        <v>243</v>
      </c>
    </row>
    <row r="11" spans="1:1" x14ac:dyDescent="0.2">
      <c r="A11" t="s">
        <v>244</v>
      </c>
    </row>
    <row r="12" spans="1:1" x14ac:dyDescent="0.2">
      <c r="A12" t="s">
        <v>245</v>
      </c>
    </row>
    <row r="13" spans="1:1" x14ac:dyDescent="0.2">
      <c r="A13" t="s">
        <v>246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1"/>
  <sheetViews>
    <sheetView topLeftCell="A16" workbookViewId="0">
      <selection activeCell="G33" sqref="G33"/>
    </sheetView>
  </sheetViews>
  <sheetFormatPr defaultRowHeight="15.75" x14ac:dyDescent="0.25"/>
  <cols>
    <col min="2" max="2" width="3.85546875" style="40" bestFit="1" customWidth="1"/>
    <col min="5" max="5" width="15.42578125" customWidth="1"/>
    <col min="6" max="6" width="3.85546875" style="41" bestFit="1" customWidth="1"/>
    <col min="9" max="9" width="3.85546875" style="41" bestFit="1" customWidth="1"/>
    <col min="12" max="12" width="20.5703125" customWidth="1"/>
  </cols>
  <sheetData>
    <row r="1" spans="1:12" ht="13.5" thickTop="1" x14ac:dyDescent="0.2">
      <c r="A1" s="588" t="s">
        <v>14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90"/>
    </row>
    <row r="2" spans="1:12" ht="12.75" x14ac:dyDescent="0.2">
      <c r="A2" s="591"/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3"/>
    </row>
    <row r="3" spans="1:12" ht="13.5" thickBot="1" x14ac:dyDescent="0.25">
      <c r="A3" s="594"/>
      <c r="B3" s="595"/>
      <c r="C3" s="595"/>
      <c r="D3" s="595"/>
      <c r="E3" s="595"/>
      <c r="F3" s="595"/>
      <c r="G3" s="595"/>
      <c r="H3" s="595"/>
      <c r="I3" s="595"/>
      <c r="J3" s="595"/>
      <c r="K3" s="595"/>
      <c r="L3" s="596"/>
    </row>
    <row r="4" spans="1:12" ht="16.5" thickTop="1" x14ac:dyDescent="0.25">
      <c r="A4" s="597" t="s">
        <v>15</v>
      </c>
      <c r="B4" s="598"/>
      <c r="C4" s="598"/>
      <c r="D4" s="598"/>
      <c r="E4" s="599"/>
      <c r="F4" s="46"/>
      <c r="G4" s="598" t="s">
        <v>16</v>
      </c>
      <c r="H4" s="603"/>
      <c r="I4" s="603"/>
      <c r="J4" s="603"/>
      <c r="K4" s="603"/>
      <c r="L4" s="604"/>
    </row>
    <row r="5" spans="1:12" ht="16.5" thickBot="1" x14ac:dyDescent="0.3">
      <c r="A5" s="600"/>
      <c r="B5" s="601"/>
      <c r="C5" s="601"/>
      <c r="D5" s="601"/>
      <c r="E5" s="602"/>
      <c r="F5" s="47"/>
      <c r="G5" s="605"/>
      <c r="H5" s="605"/>
      <c r="I5" s="605"/>
      <c r="J5" s="605"/>
      <c r="K5" s="605"/>
      <c r="L5" s="606"/>
    </row>
    <row r="6" spans="1:12" ht="16.5" thickTop="1" x14ac:dyDescent="0.25">
      <c r="A6" s="607"/>
      <c r="B6" s="608"/>
      <c r="C6" s="608"/>
      <c r="D6" s="608"/>
      <c r="E6" s="609"/>
      <c r="F6" s="46"/>
      <c r="G6" s="608"/>
      <c r="H6" s="608"/>
      <c r="I6" s="608"/>
      <c r="J6" s="608"/>
      <c r="K6" s="608"/>
      <c r="L6" s="609"/>
    </row>
    <row r="7" spans="1:12" s="7" customFormat="1" x14ac:dyDescent="0.25">
      <c r="A7" s="15"/>
      <c r="B7" s="40">
        <v>1</v>
      </c>
      <c r="C7" s="18" t="s">
        <v>17</v>
      </c>
      <c r="D7" s="18"/>
      <c r="E7" s="10"/>
      <c r="F7" s="41">
        <v>2</v>
      </c>
      <c r="G7" s="8" t="s">
        <v>55</v>
      </c>
      <c r="H7" s="8"/>
      <c r="I7" s="42">
        <v>25</v>
      </c>
      <c r="J7" s="8" t="s">
        <v>34</v>
      </c>
      <c r="K7" s="8"/>
      <c r="L7" s="9"/>
    </row>
    <row r="8" spans="1:12" s="7" customFormat="1" x14ac:dyDescent="0.25">
      <c r="A8" s="15"/>
      <c r="B8" s="40">
        <v>7</v>
      </c>
      <c r="C8" s="18" t="s">
        <v>18</v>
      </c>
      <c r="D8" s="19"/>
      <c r="E8" s="16"/>
      <c r="F8" s="41">
        <v>3</v>
      </c>
      <c r="G8" s="8" t="s">
        <v>56</v>
      </c>
      <c r="H8" s="8"/>
      <c r="I8" s="42">
        <v>26</v>
      </c>
      <c r="J8" s="8" t="s">
        <v>35</v>
      </c>
      <c r="K8" s="8"/>
      <c r="L8" s="9"/>
    </row>
    <row r="9" spans="1:12" s="8" customFormat="1" x14ac:dyDescent="0.25">
      <c r="A9" s="15"/>
      <c r="B9" s="40">
        <v>19</v>
      </c>
      <c r="C9" s="18" t="s">
        <v>19</v>
      </c>
      <c r="D9" s="19"/>
      <c r="E9" s="17"/>
      <c r="F9" s="41">
        <v>4</v>
      </c>
      <c r="G9" s="8" t="s">
        <v>57</v>
      </c>
      <c r="I9" s="42">
        <v>29</v>
      </c>
      <c r="J9" s="8" t="s">
        <v>36</v>
      </c>
      <c r="L9" s="9"/>
    </row>
    <row r="10" spans="1:12" s="8" customFormat="1" x14ac:dyDescent="0.25">
      <c r="A10" s="15"/>
      <c r="B10" s="40">
        <v>21</v>
      </c>
      <c r="C10" s="18" t="s">
        <v>20</v>
      </c>
      <c r="D10" s="19"/>
      <c r="E10" s="17"/>
      <c r="F10" s="41">
        <v>5</v>
      </c>
      <c r="G10" s="8" t="s">
        <v>58</v>
      </c>
      <c r="I10" s="42">
        <v>31</v>
      </c>
      <c r="J10" s="8" t="s">
        <v>37</v>
      </c>
      <c r="L10" s="9"/>
    </row>
    <row r="11" spans="1:12" s="8" customFormat="1" x14ac:dyDescent="0.25">
      <c r="A11" s="15"/>
      <c r="B11" s="40">
        <v>27</v>
      </c>
      <c r="C11" s="18" t="s">
        <v>21</v>
      </c>
      <c r="D11" s="19"/>
      <c r="E11" s="17"/>
      <c r="F11" s="41">
        <v>6</v>
      </c>
      <c r="G11" s="8" t="s">
        <v>59</v>
      </c>
      <c r="I11" s="42">
        <v>32</v>
      </c>
      <c r="J11" s="8" t="s">
        <v>38</v>
      </c>
      <c r="L11" s="9"/>
    </row>
    <row r="12" spans="1:12" s="8" customFormat="1" x14ac:dyDescent="0.25">
      <c r="A12" s="15"/>
      <c r="B12" s="40">
        <v>28</v>
      </c>
      <c r="C12" s="18" t="s">
        <v>22</v>
      </c>
      <c r="D12" s="19"/>
      <c r="E12" s="17"/>
      <c r="F12" s="41">
        <v>8</v>
      </c>
      <c r="G12" s="8" t="s">
        <v>60</v>
      </c>
      <c r="I12" s="42">
        <v>33</v>
      </c>
      <c r="J12" s="8" t="s">
        <v>39</v>
      </c>
      <c r="L12" s="9"/>
    </row>
    <row r="13" spans="1:12" s="8" customFormat="1" x14ac:dyDescent="0.25">
      <c r="A13" s="15"/>
      <c r="B13" s="40">
        <v>30</v>
      </c>
      <c r="C13" s="18" t="s">
        <v>23</v>
      </c>
      <c r="D13" s="19"/>
      <c r="E13" s="17"/>
      <c r="F13" s="41">
        <v>9</v>
      </c>
      <c r="G13" s="8" t="s">
        <v>61</v>
      </c>
      <c r="I13" s="42">
        <v>34</v>
      </c>
      <c r="J13" s="8" t="s">
        <v>40</v>
      </c>
      <c r="L13" s="9"/>
    </row>
    <row r="14" spans="1:12" s="8" customFormat="1" x14ac:dyDescent="0.25">
      <c r="A14" s="15"/>
      <c r="B14" s="40">
        <v>37</v>
      </c>
      <c r="C14" s="18" t="s">
        <v>24</v>
      </c>
      <c r="D14" s="19"/>
      <c r="E14" s="17"/>
      <c r="F14" s="41">
        <v>10</v>
      </c>
      <c r="G14" s="8" t="s">
        <v>62</v>
      </c>
      <c r="I14" s="42">
        <v>35</v>
      </c>
      <c r="J14" s="8" t="s">
        <v>41</v>
      </c>
      <c r="L14" s="9"/>
    </row>
    <row r="15" spans="1:12" s="8" customFormat="1" x14ac:dyDescent="0.25">
      <c r="A15" s="15"/>
      <c r="B15" s="40">
        <v>38</v>
      </c>
      <c r="C15" s="18" t="s">
        <v>25</v>
      </c>
      <c r="D15" s="19"/>
      <c r="E15" s="17"/>
      <c r="F15" s="41">
        <v>11</v>
      </c>
      <c r="G15" s="8" t="s">
        <v>63</v>
      </c>
      <c r="I15" s="42">
        <v>36</v>
      </c>
      <c r="J15" s="8" t="s">
        <v>42</v>
      </c>
      <c r="L15" s="9"/>
    </row>
    <row r="16" spans="1:12" s="8" customFormat="1" x14ac:dyDescent="0.25">
      <c r="A16" s="15"/>
      <c r="B16" s="40">
        <v>40</v>
      </c>
      <c r="C16" s="18" t="s">
        <v>26</v>
      </c>
      <c r="D16" s="19"/>
      <c r="E16" s="17"/>
      <c r="F16" s="41">
        <v>12</v>
      </c>
      <c r="G16" s="8" t="s">
        <v>64</v>
      </c>
      <c r="I16" s="42">
        <v>39</v>
      </c>
      <c r="J16" s="8" t="s">
        <v>43</v>
      </c>
      <c r="L16" s="9"/>
    </row>
    <row r="17" spans="1:12" s="8" customFormat="1" x14ac:dyDescent="0.25">
      <c r="A17" s="15"/>
      <c r="B17" s="40">
        <v>41</v>
      </c>
      <c r="C17" s="18" t="s">
        <v>27</v>
      </c>
      <c r="D17" s="19"/>
      <c r="E17" s="17"/>
      <c r="F17" s="41">
        <v>13</v>
      </c>
      <c r="G17" s="8" t="s">
        <v>65</v>
      </c>
      <c r="I17" s="42">
        <v>45</v>
      </c>
      <c r="J17" s="8" t="s">
        <v>44</v>
      </c>
      <c r="L17" s="9"/>
    </row>
    <row r="18" spans="1:12" s="8" customFormat="1" x14ac:dyDescent="0.25">
      <c r="A18" s="15"/>
      <c r="B18" s="40">
        <v>42</v>
      </c>
      <c r="C18" s="18" t="s">
        <v>28</v>
      </c>
      <c r="D18" s="19"/>
      <c r="E18" s="17"/>
      <c r="F18" s="41">
        <v>14</v>
      </c>
      <c r="G18" s="8" t="s">
        <v>66</v>
      </c>
      <c r="I18" s="42">
        <v>46</v>
      </c>
      <c r="J18" s="8" t="s">
        <v>45</v>
      </c>
      <c r="L18" s="9"/>
    </row>
    <row r="19" spans="1:12" s="8" customFormat="1" x14ac:dyDescent="0.25">
      <c r="A19" s="15"/>
      <c r="B19" s="40">
        <v>43</v>
      </c>
      <c r="C19" s="18" t="s">
        <v>29</v>
      </c>
      <c r="D19" s="19"/>
      <c r="E19" s="17"/>
      <c r="F19" s="41">
        <v>15</v>
      </c>
      <c r="G19" s="8" t="s">
        <v>67</v>
      </c>
      <c r="I19" s="42">
        <v>47</v>
      </c>
      <c r="J19" s="8" t="s">
        <v>46</v>
      </c>
      <c r="L19" s="9"/>
    </row>
    <row r="20" spans="1:12" s="8" customFormat="1" x14ac:dyDescent="0.25">
      <c r="A20" s="15"/>
      <c r="B20" s="40">
        <v>44</v>
      </c>
      <c r="C20" s="18" t="s">
        <v>30</v>
      </c>
      <c r="D20" s="19"/>
      <c r="E20" s="17"/>
      <c r="F20" s="41">
        <v>16</v>
      </c>
      <c r="G20" s="8" t="s">
        <v>68</v>
      </c>
      <c r="I20" s="42">
        <v>50</v>
      </c>
      <c r="J20" s="8" t="s">
        <v>47</v>
      </c>
      <c r="L20" s="9"/>
    </row>
    <row r="21" spans="1:12" s="8" customFormat="1" x14ac:dyDescent="0.25">
      <c r="A21" s="15"/>
      <c r="B21" s="40">
        <v>48</v>
      </c>
      <c r="C21" s="18" t="s">
        <v>31</v>
      </c>
      <c r="D21" s="19"/>
      <c r="E21" s="17"/>
      <c r="F21" s="41">
        <v>17</v>
      </c>
      <c r="G21" s="8" t="s">
        <v>69</v>
      </c>
      <c r="I21" s="42">
        <v>51</v>
      </c>
      <c r="J21" s="8" t="s">
        <v>48</v>
      </c>
      <c r="L21" s="9"/>
    </row>
    <row r="22" spans="1:12" s="8" customFormat="1" x14ac:dyDescent="0.25">
      <c r="A22" s="15"/>
      <c r="B22" s="40">
        <v>49</v>
      </c>
      <c r="C22" s="18" t="s">
        <v>32</v>
      </c>
      <c r="D22" s="18"/>
      <c r="E22" s="10"/>
      <c r="F22" s="41">
        <v>18</v>
      </c>
      <c r="G22" s="8" t="s">
        <v>70</v>
      </c>
      <c r="I22" s="42">
        <v>52</v>
      </c>
      <c r="J22" s="8" t="s">
        <v>49</v>
      </c>
      <c r="L22" s="9"/>
    </row>
    <row r="23" spans="1:12" s="8" customFormat="1" x14ac:dyDescent="0.25">
      <c r="A23" s="15"/>
      <c r="B23" s="40">
        <v>56</v>
      </c>
      <c r="C23" s="18" t="s">
        <v>33</v>
      </c>
      <c r="D23" s="18"/>
      <c r="E23" s="10"/>
      <c r="F23" s="41">
        <v>20</v>
      </c>
      <c r="G23" s="8" t="s">
        <v>71</v>
      </c>
      <c r="I23" s="42">
        <v>53</v>
      </c>
      <c r="J23" s="8" t="s">
        <v>50</v>
      </c>
      <c r="L23" s="9"/>
    </row>
    <row r="24" spans="1:12" s="8" customFormat="1" x14ac:dyDescent="0.25">
      <c r="A24" s="11"/>
      <c r="B24" s="40"/>
      <c r="E24" s="9"/>
      <c r="F24" s="41">
        <v>22</v>
      </c>
      <c r="G24" s="8" t="s">
        <v>72</v>
      </c>
      <c r="I24" s="42">
        <v>54</v>
      </c>
      <c r="J24" s="8" t="s">
        <v>51</v>
      </c>
      <c r="L24" s="9"/>
    </row>
    <row r="25" spans="1:12" s="8" customFormat="1" x14ac:dyDescent="0.25">
      <c r="A25" s="11"/>
      <c r="B25" s="40"/>
      <c r="E25" s="9"/>
      <c r="F25" s="41">
        <v>23</v>
      </c>
      <c r="G25" s="8" t="s">
        <v>73</v>
      </c>
      <c r="I25" s="42">
        <v>55</v>
      </c>
      <c r="J25" s="8" t="s">
        <v>52</v>
      </c>
      <c r="K25" s="7"/>
      <c r="L25" s="9"/>
    </row>
    <row r="26" spans="1:12" s="8" customFormat="1" x14ac:dyDescent="0.25">
      <c r="A26" s="11"/>
      <c r="B26" s="40"/>
      <c r="E26" s="9"/>
      <c r="F26" s="41">
        <v>24</v>
      </c>
      <c r="G26" s="8" t="s">
        <v>74</v>
      </c>
      <c r="I26" s="42">
        <v>57</v>
      </c>
      <c r="J26" s="8" t="s">
        <v>53</v>
      </c>
      <c r="K26" s="7"/>
      <c r="L26" s="9"/>
    </row>
    <row r="27" spans="1:12" s="8" customFormat="1" ht="16.5" thickBot="1" x14ac:dyDescent="0.3">
      <c r="A27" s="12"/>
      <c r="B27" s="43"/>
      <c r="C27" s="13"/>
      <c r="D27" s="13"/>
      <c r="E27" s="14"/>
      <c r="F27" s="44"/>
      <c r="G27" s="13"/>
      <c r="H27" s="13"/>
      <c r="I27" s="45">
        <v>58</v>
      </c>
      <c r="J27" s="13" t="s">
        <v>54</v>
      </c>
      <c r="K27" s="20"/>
      <c r="L27" s="14"/>
    </row>
    <row r="28" spans="1:12" s="8" customFormat="1" ht="16.5" thickTop="1" x14ac:dyDescent="0.25">
      <c r="B28" s="40"/>
      <c r="F28" s="41"/>
      <c r="I28" s="41"/>
      <c r="K28" s="7"/>
    </row>
    <row r="29" spans="1:12" s="8" customFormat="1" x14ac:dyDescent="0.25">
      <c r="B29" s="40"/>
      <c r="F29" s="41"/>
      <c r="I29" s="41"/>
      <c r="K29" s="7"/>
    </row>
    <row r="30" spans="1:12" s="8" customFormat="1" x14ac:dyDescent="0.25">
      <c r="B30" s="40"/>
      <c r="F30" s="41"/>
      <c r="I30" s="41"/>
      <c r="K30" s="7"/>
    </row>
    <row r="31" spans="1:12" s="8" customFormat="1" x14ac:dyDescent="0.25">
      <c r="B31" s="40"/>
      <c r="F31" s="41"/>
      <c r="I31" s="41"/>
    </row>
    <row r="32" spans="1:12" s="8" customFormat="1" x14ac:dyDescent="0.25">
      <c r="B32" s="40"/>
      <c r="F32" s="41"/>
      <c r="I32" s="41"/>
    </row>
    <row r="33" spans="2:10" s="8" customFormat="1" x14ac:dyDescent="0.25">
      <c r="B33" s="40"/>
      <c r="F33" s="41"/>
      <c r="I33" s="41"/>
    </row>
    <row r="34" spans="2:10" s="8" customFormat="1" x14ac:dyDescent="0.25">
      <c r="B34" s="40"/>
      <c r="F34" s="41"/>
      <c r="I34" s="41"/>
    </row>
    <row r="35" spans="2:10" s="8" customFormat="1" x14ac:dyDescent="0.25">
      <c r="B35" s="40"/>
      <c r="F35" s="41"/>
      <c r="I35" s="41"/>
    </row>
    <row r="36" spans="2:10" s="8" customFormat="1" x14ac:dyDescent="0.25">
      <c r="B36" s="40"/>
      <c r="F36" s="41"/>
      <c r="I36" s="41"/>
    </row>
    <row r="37" spans="2:10" s="8" customFormat="1" x14ac:dyDescent="0.25">
      <c r="B37" s="40"/>
      <c r="F37" s="41"/>
      <c r="I37" s="41"/>
    </row>
    <row r="38" spans="2:10" s="8" customFormat="1" x14ac:dyDescent="0.25">
      <c r="B38" s="40"/>
      <c r="F38" s="41"/>
      <c r="I38" s="41"/>
    </row>
    <row r="39" spans="2:10" s="8" customFormat="1" x14ac:dyDescent="0.25">
      <c r="B39" s="40"/>
      <c r="F39" s="41"/>
      <c r="I39" s="41"/>
    </row>
    <row r="40" spans="2:10" s="8" customFormat="1" x14ac:dyDescent="0.25">
      <c r="B40" s="40"/>
      <c r="F40" s="41"/>
      <c r="I40" s="41"/>
    </row>
    <row r="41" spans="2:10" s="8" customFormat="1" x14ac:dyDescent="0.25">
      <c r="B41" s="40"/>
      <c r="F41" s="41"/>
      <c r="I41" s="41"/>
    </row>
    <row r="42" spans="2:10" s="8" customFormat="1" x14ac:dyDescent="0.25">
      <c r="B42" s="40"/>
      <c r="F42" s="41"/>
      <c r="I42" s="41"/>
    </row>
    <row r="43" spans="2:10" s="8" customFormat="1" x14ac:dyDescent="0.25">
      <c r="B43" s="40"/>
      <c r="F43" s="41"/>
      <c r="I43" s="41"/>
    </row>
    <row r="44" spans="2:10" s="8" customFormat="1" x14ac:dyDescent="0.25">
      <c r="B44" s="40"/>
      <c r="F44" s="41"/>
      <c r="I44" s="41"/>
    </row>
    <row r="45" spans="2:10" s="7" customFormat="1" x14ac:dyDescent="0.25">
      <c r="B45" s="40"/>
      <c r="F45" s="41"/>
      <c r="G45" s="8"/>
      <c r="I45" s="41"/>
      <c r="J45" s="8"/>
    </row>
    <row r="46" spans="2:10" s="7" customFormat="1" x14ac:dyDescent="0.25">
      <c r="B46" s="40"/>
      <c r="F46" s="41"/>
      <c r="G46" s="8"/>
      <c r="I46" s="41"/>
      <c r="J46" s="8"/>
    </row>
    <row r="47" spans="2:10" s="7" customFormat="1" x14ac:dyDescent="0.25">
      <c r="B47" s="40"/>
      <c r="F47" s="41"/>
      <c r="G47" s="8"/>
      <c r="I47" s="41"/>
      <c r="J47" s="8"/>
    </row>
    <row r="48" spans="2:10" s="7" customFormat="1" x14ac:dyDescent="0.25">
      <c r="B48" s="40"/>
      <c r="F48" s="41"/>
      <c r="I48" s="41"/>
    </row>
    <row r="49" spans="2:9" s="7" customFormat="1" x14ac:dyDescent="0.25">
      <c r="B49" s="40"/>
      <c r="F49" s="41"/>
      <c r="I49" s="41"/>
    </row>
    <row r="50" spans="2:9" s="7" customFormat="1" x14ac:dyDescent="0.25">
      <c r="B50" s="40"/>
      <c r="F50" s="41"/>
      <c r="I50" s="41"/>
    </row>
    <row r="51" spans="2:9" s="7" customFormat="1" x14ac:dyDescent="0.25">
      <c r="B51" s="40"/>
      <c r="F51" s="41"/>
      <c r="I51" s="41"/>
    </row>
  </sheetData>
  <mergeCells count="5">
    <mergeCell ref="A1:L3"/>
    <mergeCell ref="A4:E5"/>
    <mergeCell ref="G4:L5"/>
    <mergeCell ref="A6:E6"/>
    <mergeCell ref="G6:L6"/>
  </mergeCells>
  <phoneticPr fontId="15" type="noConversion"/>
  <pageMargins left="0.48" right="0.24" top="1" bottom="0.63" header="0.5" footer="0.5"/>
  <pageSetup scale="115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07597248-ea38-451b-8abe-a638eddbac81}" enabled="0" method="" siteId="{07597248-ea38-451b-8abe-a638eddbac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7-1-16</vt:lpstr>
      <vt:lpstr>HBFC Rates 7-1-23</vt:lpstr>
      <vt:lpstr>KG &amp; NRLG 7-1-23</vt:lpstr>
      <vt:lpstr>RFH LOC-Tier Rates</vt:lpstr>
      <vt:lpstr>FFA LOC-Tier Rates</vt:lpstr>
      <vt:lpstr>FFA Static Rates</vt:lpstr>
      <vt:lpstr>Sheet1</vt:lpstr>
      <vt:lpstr>CDSS RATE Letter</vt:lpstr>
      <vt:lpstr>Counties</vt:lpstr>
      <vt:lpstr>'7-1-16'!Print_Area</vt:lpstr>
      <vt:lpstr>'HBFC Rates 7-1-23'!Print_Area</vt:lpstr>
    </vt:vector>
  </TitlesOfParts>
  <Company>CWS/CMS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A. County - DCFS</dc:creator>
  <cp:lastModifiedBy>Ken Johnson</cp:lastModifiedBy>
  <cp:lastPrinted>2024-07-08T16:44:32Z</cp:lastPrinted>
  <dcterms:created xsi:type="dcterms:W3CDTF">2000-09-08T15:05:45Z</dcterms:created>
  <dcterms:modified xsi:type="dcterms:W3CDTF">2026-09-08T16:22:16Z</dcterms:modified>
</cp:coreProperties>
</file>